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เกณฑ์การขึ้นเงินเดือน 68\"/>
    </mc:Choice>
  </mc:AlternateContent>
  <bookViews>
    <workbookView xWindow="0" yWindow="0" windowWidth="24000" windowHeight="9780"/>
  </bookViews>
  <sheets>
    <sheet name="วิทยาเขต" sheetId="1" r:id="rId1"/>
  </sheets>
  <definedNames>
    <definedName name="_xlnm.Print_Titles" localSheetId="0">วิทยาเขต!$5:$6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5" i="1" l="1"/>
  <c r="H65" i="1" s="1"/>
  <c r="I65" i="1" s="1"/>
  <c r="J65" i="1" s="1"/>
  <c r="G66" i="1"/>
  <c r="H66" i="1" s="1"/>
  <c r="I66" i="1" s="1"/>
  <c r="J66" i="1" s="1"/>
  <c r="G67" i="1"/>
  <c r="H67" i="1" s="1"/>
  <c r="I67" i="1" s="1"/>
  <c r="J67" i="1" s="1"/>
  <c r="G68" i="1"/>
  <c r="H68" i="1" s="1"/>
  <c r="I68" i="1" s="1"/>
  <c r="J68" i="1" s="1"/>
  <c r="G69" i="1"/>
  <c r="H69" i="1" s="1"/>
  <c r="I69" i="1" s="1"/>
  <c r="J69" i="1" s="1"/>
  <c r="F59" i="1" l="1"/>
  <c r="E59" i="1"/>
  <c r="G61" i="1" l="1"/>
  <c r="H61" i="1" s="1"/>
  <c r="I61" i="1" s="1"/>
  <c r="J61" i="1" s="1"/>
  <c r="G62" i="1"/>
  <c r="G63" i="1"/>
  <c r="H63" i="1" s="1"/>
  <c r="I63" i="1" s="1"/>
  <c r="J63" i="1" s="1"/>
  <c r="G64" i="1"/>
  <c r="H64" i="1" s="1"/>
  <c r="I64" i="1" s="1"/>
  <c r="J64" i="1" s="1"/>
  <c r="G60" i="1"/>
  <c r="H60" i="1" s="1"/>
  <c r="I60" i="1" s="1"/>
  <c r="J60" i="1" s="1"/>
  <c r="H62" i="1" l="1"/>
  <c r="I62" i="1" s="1"/>
  <c r="G59" i="1"/>
  <c r="G146" i="1"/>
  <c r="H146" i="1" s="1"/>
  <c r="I146" i="1" s="1"/>
  <c r="J146" i="1" s="1"/>
  <c r="G145" i="1"/>
  <c r="H145" i="1" s="1"/>
  <c r="I145" i="1" s="1"/>
  <c r="J145" i="1" s="1"/>
  <c r="G144" i="1"/>
  <c r="H144" i="1" s="1"/>
  <c r="I144" i="1" s="1"/>
  <c r="J144" i="1" s="1"/>
  <c r="G143" i="1"/>
  <c r="H143" i="1" s="1"/>
  <c r="I143" i="1" s="1"/>
  <c r="J143" i="1" s="1"/>
  <c r="G142" i="1"/>
  <c r="H142" i="1" s="1"/>
  <c r="I142" i="1" s="1"/>
  <c r="J142" i="1" s="1"/>
  <c r="G141" i="1"/>
  <c r="H141" i="1" s="1"/>
  <c r="I141" i="1" s="1"/>
  <c r="J141" i="1" s="1"/>
  <c r="G140" i="1"/>
  <c r="H140" i="1" s="1"/>
  <c r="I140" i="1" s="1"/>
  <c r="J140" i="1" s="1"/>
  <c r="G139" i="1"/>
  <c r="H139" i="1" s="1"/>
  <c r="I139" i="1" s="1"/>
  <c r="J139" i="1" s="1"/>
  <c r="G138" i="1"/>
  <c r="H138" i="1" s="1"/>
  <c r="I138" i="1" s="1"/>
  <c r="J138" i="1" s="1"/>
  <c r="G137" i="1"/>
  <c r="H137" i="1" s="1"/>
  <c r="F136" i="1"/>
  <c r="E136" i="1"/>
  <c r="G124" i="1"/>
  <c r="H124" i="1" s="1"/>
  <c r="I124" i="1" s="1"/>
  <c r="J124" i="1" s="1"/>
  <c r="G123" i="1"/>
  <c r="H123" i="1" s="1"/>
  <c r="I123" i="1" s="1"/>
  <c r="J123" i="1" s="1"/>
  <c r="G122" i="1"/>
  <c r="H122" i="1" s="1"/>
  <c r="I122" i="1" s="1"/>
  <c r="J122" i="1" s="1"/>
  <c r="G121" i="1"/>
  <c r="H121" i="1" s="1"/>
  <c r="I121" i="1" s="1"/>
  <c r="J121" i="1" s="1"/>
  <c r="G120" i="1"/>
  <c r="H120" i="1" s="1"/>
  <c r="I120" i="1" s="1"/>
  <c r="J120" i="1" s="1"/>
  <c r="G119" i="1"/>
  <c r="H119" i="1" s="1"/>
  <c r="I119" i="1" s="1"/>
  <c r="J119" i="1" s="1"/>
  <c r="G118" i="1"/>
  <c r="H118" i="1" s="1"/>
  <c r="I118" i="1" s="1"/>
  <c r="J118" i="1" s="1"/>
  <c r="G117" i="1"/>
  <c r="H117" i="1" s="1"/>
  <c r="I117" i="1" s="1"/>
  <c r="J117" i="1" s="1"/>
  <c r="G116" i="1"/>
  <c r="H116" i="1" s="1"/>
  <c r="I116" i="1" s="1"/>
  <c r="J116" i="1" s="1"/>
  <c r="G115" i="1"/>
  <c r="H115" i="1" s="1"/>
  <c r="F114" i="1"/>
  <c r="E114" i="1"/>
  <c r="F147" i="1"/>
  <c r="E147" i="1"/>
  <c r="F70" i="1"/>
  <c r="E70" i="1"/>
  <c r="F81" i="1"/>
  <c r="E81" i="1"/>
  <c r="F92" i="1"/>
  <c r="E92" i="1"/>
  <c r="F103" i="1"/>
  <c r="F125" i="1"/>
  <c r="G135" i="1"/>
  <c r="H135" i="1" s="1"/>
  <c r="I135" i="1" s="1"/>
  <c r="J135" i="1" s="1"/>
  <c r="G134" i="1"/>
  <c r="H134" i="1" s="1"/>
  <c r="I134" i="1" s="1"/>
  <c r="J134" i="1" s="1"/>
  <c r="G133" i="1"/>
  <c r="H133" i="1" s="1"/>
  <c r="I133" i="1" s="1"/>
  <c r="J133" i="1" s="1"/>
  <c r="G132" i="1"/>
  <c r="H132" i="1" s="1"/>
  <c r="I132" i="1" s="1"/>
  <c r="J132" i="1" s="1"/>
  <c r="G131" i="1"/>
  <c r="H131" i="1" s="1"/>
  <c r="I131" i="1" s="1"/>
  <c r="J131" i="1" s="1"/>
  <c r="G130" i="1"/>
  <c r="H130" i="1" s="1"/>
  <c r="I130" i="1" s="1"/>
  <c r="J130" i="1" s="1"/>
  <c r="G129" i="1"/>
  <c r="H129" i="1" s="1"/>
  <c r="I129" i="1" s="1"/>
  <c r="J129" i="1" s="1"/>
  <c r="G128" i="1"/>
  <c r="H128" i="1" s="1"/>
  <c r="I128" i="1" s="1"/>
  <c r="J128" i="1" s="1"/>
  <c r="G127" i="1"/>
  <c r="H127" i="1" s="1"/>
  <c r="I127" i="1" s="1"/>
  <c r="J127" i="1" s="1"/>
  <c r="G126" i="1"/>
  <c r="H126" i="1" s="1"/>
  <c r="E125" i="1"/>
  <c r="E103" i="1"/>
  <c r="G113" i="1"/>
  <c r="H113" i="1" s="1"/>
  <c r="I113" i="1" s="1"/>
  <c r="J113" i="1" s="1"/>
  <c r="G112" i="1"/>
  <c r="H112" i="1" s="1"/>
  <c r="I112" i="1" s="1"/>
  <c r="J112" i="1" s="1"/>
  <c r="G111" i="1"/>
  <c r="H111" i="1" s="1"/>
  <c r="I111" i="1" s="1"/>
  <c r="J111" i="1" s="1"/>
  <c r="G110" i="1"/>
  <c r="H110" i="1" s="1"/>
  <c r="I110" i="1" s="1"/>
  <c r="J110" i="1" s="1"/>
  <c r="G109" i="1"/>
  <c r="H109" i="1" s="1"/>
  <c r="I109" i="1" s="1"/>
  <c r="J109" i="1" s="1"/>
  <c r="G108" i="1"/>
  <c r="H108" i="1" s="1"/>
  <c r="I108" i="1" s="1"/>
  <c r="J108" i="1" s="1"/>
  <c r="G107" i="1"/>
  <c r="H107" i="1" s="1"/>
  <c r="I107" i="1" s="1"/>
  <c r="J107" i="1" s="1"/>
  <c r="G106" i="1"/>
  <c r="H106" i="1" s="1"/>
  <c r="I106" i="1" s="1"/>
  <c r="J106" i="1" s="1"/>
  <c r="G105" i="1"/>
  <c r="H105" i="1" s="1"/>
  <c r="I105" i="1" s="1"/>
  <c r="J105" i="1" s="1"/>
  <c r="G104" i="1"/>
  <c r="H104" i="1" s="1"/>
  <c r="G102" i="1"/>
  <c r="H102" i="1" s="1"/>
  <c r="I102" i="1" s="1"/>
  <c r="J102" i="1" s="1"/>
  <c r="G101" i="1"/>
  <c r="H101" i="1" s="1"/>
  <c r="I101" i="1" s="1"/>
  <c r="J101" i="1" s="1"/>
  <c r="G100" i="1"/>
  <c r="H100" i="1" s="1"/>
  <c r="I100" i="1" s="1"/>
  <c r="J100" i="1" s="1"/>
  <c r="G99" i="1"/>
  <c r="H99" i="1" s="1"/>
  <c r="I99" i="1" s="1"/>
  <c r="J99" i="1" s="1"/>
  <c r="G98" i="1"/>
  <c r="H98" i="1" s="1"/>
  <c r="I98" i="1" s="1"/>
  <c r="J98" i="1" s="1"/>
  <c r="G97" i="1"/>
  <c r="H97" i="1" s="1"/>
  <c r="I97" i="1" s="1"/>
  <c r="J97" i="1" s="1"/>
  <c r="G96" i="1"/>
  <c r="H96" i="1" s="1"/>
  <c r="I96" i="1" s="1"/>
  <c r="J96" i="1" s="1"/>
  <c r="G95" i="1"/>
  <c r="H95" i="1" s="1"/>
  <c r="I95" i="1" s="1"/>
  <c r="J95" i="1" s="1"/>
  <c r="G94" i="1"/>
  <c r="H94" i="1" s="1"/>
  <c r="I94" i="1" s="1"/>
  <c r="J94" i="1" s="1"/>
  <c r="G93" i="1"/>
  <c r="H93" i="1" s="1"/>
  <c r="G91" i="1"/>
  <c r="H91" i="1" s="1"/>
  <c r="I91" i="1" s="1"/>
  <c r="J91" i="1" s="1"/>
  <c r="G90" i="1"/>
  <c r="H90" i="1" s="1"/>
  <c r="I90" i="1" s="1"/>
  <c r="J90" i="1" s="1"/>
  <c r="G89" i="1"/>
  <c r="H89" i="1" s="1"/>
  <c r="I89" i="1" s="1"/>
  <c r="J89" i="1" s="1"/>
  <c r="G88" i="1"/>
  <c r="H88" i="1" s="1"/>
  <c r="I88" i="1" s="1"/>
  <c r="J88" i="1" s="1"/>
  <c r="G87" i="1"/>
  <c r="H87" i="1" s="1"/>
  <c r="I87" i="1" s="1"/>
  <c r="J87" i="1" s="1"/>
  <c r="G86" i="1"/>
  <c r="H86" i="1" s="1"/>
  <c r="I86" i="1" s="1"/>
  <c r="J86" i="1" s="1"/>
  <c r="G85" i="1"/>
  <c r="H85" i="1" s="1"/>
  <c r="I85" i="1" s="1"/>
  <c r="J85" i="1" s="1"/>
  <c r="G84" i="1"/>
  <c r="H84" i="1" s="1"/>
  <c r="I84" i="1" s="1"/>
  <c r="J84" i="1" s="1"/>
  <c r="G83" i="1"/>
  <c r="H83" i="1" s="1"/>
  <c r="I83" i="1" s="1"/>
  <c r="J83" i="1" s="1"/>
  <c r="G82" i="1"/>
  <c r="H82" i="1" s="1"/>
  <c r="F49" i="1"/>
  <c r="E49" i="1"/>
  <c r="F32" i="1"/>
  <c r="E32" i="1"/>
  <c r="F11" i="1"/>
  <c r="E11" i="1"/>
  <c r="G76" i="1"/>
  <c r="H76" i="1" s="1"/>
  <c r="I76" i="1" s="1"/>
  <c r="J76" i="1" s="1"/>
  <c r="G77" i="1"/>
  <c r="H77" i="1" s="1"/>
  <c r="I77" i="1" s="1"/>
  <c r="J77" i="1" s="1"/>
  <c r="G78" i="1"/>
  <c r="H78" i="1" s="1"/>
  <c r="I78" i="1" s="1"/>
  <c r="J78" i="1" s="1"/>
  <c r="G79" i="1"/>
  <c r="H79" i="1" s="1"/>
  <c r="I79" i="1" s="1"/>
  <c r="J79" i="1" s="1"/>
  <c r="G80" i="1"/>
  <c r="H80" i="1" s="1"/>
  <c r="I80" i="1" s="1"/>
  <c r="J80" i="1" s="1"/>
  <c r="G53" i="1"/>
  <c r="H53" i="1" s="1"/>
  <c r="I53" i="1" s="1"/>
  <c r="J53" i="1" s="1"/>
  <c r="G54" i="1"/>
  <c r="H54" i="1" s="1"/>
  <c r="I54" i="1" s="1"/>
  <c r="J54" i="1" s="1"/>
  <c r="G55" i="1"/>
  <c r="H55" i="1" s="1"/>
  <c r="I55" i="1" s="1"/>
  <c r="J55" i="1" s="1"/>
  <c r="G56" i="1"/>
  <c r="H56" i="1" s="1"/>
  <c r="I56" i="1" s="1"/>
  <c r="J56" i="1" s="1"/>
  <c r="G57" i="1"/>
  <c r="H57" i="1" s="1"/>
  <c r="I57" i="1" s="1"/>
  <c r="J57" i="1" s="1"/>
  <c r="G38" i="1"/>
  <c r="H38" i="1" s="1"/>
  <c r="I38" i="1" s="1"/>
  <c r="J38" i="1" s="1"/>
  <c r="G39" i="1"/>
  <c r="H39" i="1" s="1"/>
  <c r="I39" i="1" s="1"/>
  <c r="J39" i="1" s="1"/>
  <c r="G40" i="1"/>
  <c r="H40" i="1" s="1"/>
  <c r="I40" i="1" s="1"/>
  <c r="J40" i="1" s="1"/>
  <c r="G41" i="1"/>
  <c r="H41" i="1" s="1"/>
  <c r="I41" i="1" s="1"/>
  <c r="J41" i="1" s="1"/>
  <c r="G42" i="1"/>
  <c r="H42" i="1" s="1"/>
  <c r="I42" i="1" s="1"/>
  <c r="J42" i="1" s="1"/>
  <c r="G43" i="1"/>
  <c r="H43" i="1" s="1"/>
  <c r="I43" i="1" s="1"/>
  <c r="J43" i="1" s="1"/>
  <c r="G44" i="1"/>
  <c r="H44" i="1" s="1"/>
  <c r="I44" i="1" s="1"/>
  <c r="J44" i="1" s="1"/>
  <c r="G45" i="1"/>
  <c r="H45" i="1" s="1"/>
  <c r="I45" i="1" s="1"/>
  <c r="J45" i="1" s="1"/>
  <c r="G46" i="1"/>
  <c r="H46" i="1" s="1"/>
  <c r="I46" i="1" s="1"/>
  <c r="J46" i="1" s="1"/>
  <c r="G47" i="1"/>
  <c r="H47" i="1" s="1"/>
  <c r="I47" i="1" s="1"/>
  <c r="J47" i="1" s="1"/>
  <c r="G48" i="1"/>
  <c r="H48" i="1" s="1"/>
  <c r="I48" i="1" s="1"/>
  <c r="J48" i="1" s="1"/>
  <c r="G27" i="1"/>
  <c r="H27" i="1" s="1"/>
  <c r="I27" i="1" s="1"/>
  <c r="J27" i="1" s="1"/>
  <c r="G28" i="1"/>
  <c r="H28" i="1" s="1"/>
  <c r="I28" i="1" s="1"/>
  <c r="J28" i="1" s="1"/>
  <c r="G29" i="1"/>
  <c r="H29" i="1" s="1"/>
  <c r="I29" i="1" s="1"/>
  <c r="J29" i="1" s="1"/>
  <c r="G30" i="1"/>
  <c r="H30" i="1" s="1"/>
  <c r="I30" i="1" s="1"/>
  <c r="J30" i="1" s="1"/>
  <c r="G31" i="1"/>
  <c r="H31" i="1" s="1"/>
  <c r="I31" i="1" s="1"/>
  <c r="J31" i="1" s="1"/>
  <c r="G17" i="1"/>
  <c r="H17" i="1" s="1"/>
  <c r="I17" i="1" s="1"/>
  <c r="J17" i="1" s="1"/>
  <c r="G18" i="1"/>
  <c r="H18" i="1" s="1"/>
  <c r="I18" i="1" s="1"/>
  <c r="J18" i="1" s="1"/>
  <c r="G19" i="1"/>
  <c r="H19" i="1" s="1"/>
  <c r="I19" i="1" s="1"/>
  <c r="J19" i="1" s="1"/>
  <c r="G20" i="1"/>
  <c r="H20" i="1" s="1"/>
  <c r="I20" i="1" s="1"/>
  <c r="J20" i="1" s="1"/>
  <c r="G21" i="1"/>
  <c r="H21" i="1" s="1"/>
  <c r="I21" i="1" s="1"/>
  <c r="J21" i="1" s="1"/>
  <c r="G22" i="1"/>
  <c r="H22" i="1" s="1"/>
  <c r="I22" i="1" s="1"/>
  <c r="J22" i="1" s="1"/>
  <c r="G23" i="1"/>
  <c r="H23" i="1" s="1"/>
  <c r="I23" i="1" s="1"/>
  <c r="J23" i="1" s="1"/>
  <c r="G24" i="1"/>
  <c r="H24" i="1" s="1"/>
  <c r="I24" i="1" s="1"/>
  <c r="J24" i="1" s="1"/>
  <c r="G25" i="1"/>
  <c r="H25" i="1" s="1"/>
  <c r="I25" i="1" s="1"/>
  <c r="J25" i="1" s="1"/>
  <c r="G26" i="1"/>
  <c r="H26" i="1" s="1"/>
  <c r="I26" i="1" s="1"/>
  <c r="J26" i="1" s="1"/>
  <c r="E10" i="1" l="1"/>
  <c r="E9" i="1" s="1"/>
  <c r="F10" i="1"/>
  <c r="F9" i="1" s="1"/>
  <c r="F58" i="1"/>
  <c r="F8" i="1" s="1"/>
  <c r="E58" i="1"/>
  <c r="H59" i="1"/>
  <c r="J62" i="1"/>
  <c r="J59" i="1" s="1"/>
  <c r="I59" i="1"/>
  <c r="H125" i="1"/>
  <c r="I137" i="1"/>
  <c r="H136" i="1"/>
  <c r="G136" i="1"/>
  <c r="H92" i="1"/>
  <c r="G125" i="1"/>
  <c r="I115" i="1"/>
  <c r="H114" i="1"/>
  <c r="G114" i="1"/>
  <c r="G103" i="1"/>
  <c r="G81" i="1"/>
  <c r="H103" i="1"/>
  <c r="G92" i="1"/>
  <c r="H81" i="1"/>
  <c r="I126" i="1"/>
  <c r="I125" i="1" s="1"/>
  <c r="I104" i="1"/>
  <c r="I103" i="1" s="1"/>
  <c r="I93" i="1"/>
  <c r="I92" i="1" s="1"/>
  <c r="I82" i="1"/>
  <c r="I81" i="1" s="1"/>
  <c r="F7" i="1" l="1"/>
  <c r="E8" i="1"/>
  <c r="E7" i="1" s="1"/>
  <c r="J137" i="1"/>
  <c r="J136" i="1" s="1"/>
  <c r="I136" i="1"/>
  <c r="J115" i="1"/>
  <c r="J114" i="1" s="1"/>
  <c r="I114" i="1"/>
  <c r="J126" i="1"/>
  <c r="J125" i="1" s="1"/>
  <c r="J104" i="1"/>
  <c r="J103" i="1" s="1"/>
  <c r="J93" i="1"/>
  <c r="J92" i="1" s="1"/>
  <c r="J82" i="1"/>
  <c r="J81" i="1" s="1"/>
  <c r="G149" i="1" l="1"/>
  <c r="H149" i="1" s="1"/>
  <c r="I149" i="1" s="1"/>
  <c r="J149" i="1" s="1"/>
  <c r="G150" i="1"/>
  <c r="H150" i="1" s="1"/>
  <c r="I150" i="1" s="1"/>
  <c r="J150" i="1" s="1"/>
  <c r="G151" i="1"/>
  <c r="H151" i="1" s="1"/>
  <c r="I151" i="1" s="1"/>
  <c r="J151" i="1" s="1"/>
  <c r="G152" i="1"/>
  <c r="H152" i="1" s="1"/>
  <c r="I152" i="1" s="1"/>
  <c r="J152" i="1" s="1"/>
  <c r="G153" i="1"/>
  <c r="G154" i="1"/>
  <c r="H154" i="1" s="1"/>
  <c r="I154" i="1" s="1"/>
  <c r="J154" i="1" s="1"/>
  <c r="G155" i="1"/>
  <c r="H155" i="1" s="1"/>
  <c r="I155" i="1" s="1"/>
  <c r="J155" i="1" s="1"/>
  <c r="G156" i="1"/>
  <c r="H156" i="1" s="1"/>
  <c r="I156" i="1" s="1"/>
  <c r="J156" i="1" s="1"/>
  <c r="G157" i="1"/>
  <c r="H157" i="1" s="1"/>
  <c r="I157" i="1" s="1"/>
  <c r="J157" i="1" s="1"/>
  <c r="G158" i="1"/>
  <c r="H158" i="1" s="1"/>
  <c r="I158" i="1" s="1"/>
  <c r="J158" i="1" s="1"/>
  <c r="G148" i="1"/>
  <c r="H148" i="1" s="1"/>
  <c r="I148" i="1" s="1"/>
  <c r="J148" i="1" s="1"/>
  <c r="H153" i="1" l="1"/>
  <c r="I153" i="1" s="1"/>
  <c r="G147" i="1"/>
  <c r="G75" i="1"/>
  <c r="H75" i="1" s="1"/>
  <c r="I75" i="1" s="1"/>
  <c r="J75" i="1" s="1"/>
  <c r="G74" i="1"/>
  <c r="H74" i="1" s="1"/>
  <c r="I74" i="1" s="1"/>
  <c r="J74" i="1" s="1"/>
  <c r="G73" i="1"/>
  <c r="H73" i="1" s="1"/>
  <c r="I73" i="1" s="1"/>
  <c r="J73" i="1" s="1"/>
  <c r="G72" i="1"/>
  <c r="H72" i="1" s="1"/>
  <c r="I72" i="1" s="1"/>
  <c r="J72" i="1" s="1"/>
  <c r="G71" i="1"/>
  <c r="G52" i="1"/>
  <c r="H52" i="1" s="1"/>
  <c r="I52" i="1" s="1"/>
  <c r="J52" i="1" s="1"/>
  <c r="G51" i="1"/>
  <c r="H51" i="1" s="1"/>
  <c r="I51" i="1" s="1"/>
  <c r="J51" i="1" s="1"/>
  <c r="G50" i="1"/>
  <c r="G37" i="1"/>
  <c r="H37" i="1" s="1"/>
  <c r="I37" i="1" s="1"/>
  <c r="J37" i="1" s="1"/>
  <c r="G36" i="1"/>
  <c r="H36" i="1" s="1"/>
  <c r="I36" i="1" s="1"/>
  <c r="J36" i="1" s="1"/>
  <c r="G35" i="1"/>
  <c r="H35" i="1" s="1"/>
  <c r="I35" i="1" s="1"/>
  <c r="J35" i="1" s="1"/>
  <c r="G34" i="1"/>
  <c r="H34" i="1" s="1"/>
  <c r="I34" i="1" s="1"/>
  <c r="J34" i="1" s="1"/>
  <c r="G33" i="1"/>
  <c r="G13" i="1"/>
  <c r="H13" i="1" s="1"/>
  <c r="I13" i="1" s="1"/>
  <c r="J13" i="1" s="1"/>
  <c r="G14" i="1"/>
  <c r="H14" i="1" s="1"/>
  <c r="I14" i="1" s="1"/>
  <c r="J14" i="1" s="1"/>
  <c r="G15" i="1"/>
  <c r="H15" i="1" s="1"/>
  <c r="I15" i="1" s="1"/>
  <c r="J15" i="1" s="1"/>
  <c r="G16" i="1"/>
  <c r="G12" i="1"/>
  <c r="H12" i="1" s="1"/>
  <c r="I12" i="1" s="1"/>
  <c r="J12" i="1" s="1"/>
  <c r="H147" i="1" l="1"/>
  <c r="J153" i="1"/>
  <c r="J147" i="1" s="1"/>
  <c r="I147" i="1"/>
  <c r="H71" i="1"/>
  <c r="H70" i="1" s="1"/>
  <c r="G70" i="1"/>
  <c r="G58" i="1" s="1"/>
  <c r="G8" i="1" s="1"/>
  <c r="H50" i="1"/>
  <c r="H49" i="1" s="1"/>
  <c r="G49" i="1"/>
  <c r="H33" i="1"/>
  <c r="H32" i="1" s="1"/>
  <c r="G32" i="1"/>
  <c r="H16" i="1"/>
  <c r="I16" i="1" s="1"/>
  <c r="G11" i="1"/>
  <c r="G10" i="1" s="1"/>
  <c r="G9" i="1" s="1"/>
  <c r="I71" i="1" l="1"/>
  <c r="I70" i="1" s="1"/>
  <c r="I58" i="1" s="1"/>
  <c r="I8" i="1" s="1"/>
  <c r="G7" i="1"/>
  <c r="H58" i="1"/>
  <c r="I33" i="1"/>
  <c r="I32" i="1" s="1"/>
  <c r="I50" i="1"/>
  <c r="I49" i="1" s="1"/>
  <c r="H11" i="1"/>
  <c r="H10" i="1" s="1"/>
  <c r="H9" i="1" s="1"/>
  <c r="J16" i="1"/>
  <c r="J11" i="1" s="1"/>
  <c r="I11" i="1"/>
  <c r="J50" i="1"/>
  <c r="J49" i="1" s="1"/>
  <c r="J71" i="1" l="1"/>
  <c r="J70" i="1" s="1"/>
  <c r="J58" i="1" s="1"/>
  <c r="J8" i="1" s="1"/>
  <c r="J33" i="1"/>
  <c r="J32" i="1" s="1"/>
  <c r="I10" i="1"/>
  <c r="I9" i="1" s="1"/>
  <c r="I7" i="1" s="1"/>
  <c r="J10" i="1"/>
  <c r="J9" i="1" s="1"/>
  <c r="J7" i="1" s="1"/>
  <c r="H8" i="1"/>
  <c r="H7" i="1" s="1"/>
</calcChain>
</file>

<file path=xl/sharedStrings.xml><?xml version="1.0" encoding="utf-8"?>
<sst xmlns="http://schemas.openxmlformats.org/spreadsheetml/2006/main" count="66" uniqueCount="57">
  <si>
    <t>ที่</t>
  </si>
  <si>
    <t>เลขตำแหน่ง</t>
  </si>
  <si>
    <t>ชื่อตำแหน่ง</t>
  </si>
  <si>
    <t>ชื่อ/ฉายา-นามสกุล</t>
  </si>
  <si>
    <t>% ที่ขึ้น</t>
  </si>
  <si>
    <t>เงินขึ้น</t>
  </si>
  <si>
    <t>หมายเหตุ</t>
  </si>
  <si>
    <t>ใน งปม.</t>
  </si>
  <si>
    <t>คะแนน</t>
  </si>
  <si>
    <t>ตาม %</t>
  </si>
  <si>
    <t>ผู้ดำรงตำแหน่งบริหาร</t>
  </si>
  <si>
    <t xml:space="preserve">บัญชีแนบท้ายขึ้นเงินเดือนบุคลากร </t>
  </si>
  <si>
    <t>สำนักงานวิชาการ</t>
  </si>
  <si>
    <t>ส่วนงาน วิทยาเขต..........................................................</t>
  </si>
  <si>
    <t>สำนักงานวิทยาเขต</t>
  </si>
  <si>
    <t>วิทยาลัยสงฆ์</t>
  </si>
  <si>
    <t>รองอธิการบดี</t>
  </si>
  <si>
    <t>ผู้ช่วยอธิการบดีฝ่ายบริหาร</t>
  </si>
  <si>
    <t>ผู้ช่วยอธิการบดีฝ่ายกิจการทั่วไป</t>
  </si>
  <si>
    <t>ผู้อำนวยสำนักวิชาการ</t>
  </si>
  <si>
    <t>ผู้อำนวยการวิทยาลัยสงฆ์</t>
  </si>
  <si>
    <t>ผู้อำนวยการสำนักงานวิทยาเขต</t>
  </si>
  <si>
    <t>รองผู้อำนวยการสำนักงานวิทยาเขต</t>
  </si>
  <si>
    <t>ผู้อำนวยการส่วนงานบริหาร</t>
  </si>
  <si>
    <t>ผู้อำนวยการส่วนคลังและทรัพย์สิน</t>
  </si>
  <si>
    <t>ผู้อำนวยการส่วนสนับสนุนวิชาการ</t>
  </si>
  <si>
    <t>ผู้อำนวยการสำนักงานวิทยาลัย</t>
  </si>
  <si>
    <t>ประเภทวิชาการ</t>
  </si>
  <si>
    <t>ประจำหลักสูตร</t>
  </si>
  <si>
    <t>1</t>
  </si>
  <si>
    <t>รวมทั้งสิ้น</t>
  </si>
  <si>
    <t>รวมสายวิชาการ</t>
  </si>
  <si>
    <t>รวมสายปฏิบัติการ</t>
  </si>
  <si>
    <t>แก้ไขชื่อหลักสูตรได้</t>
  </si>
  <si>
    <t>เพิ่มหลักสูตรได้</t>
  </si>
  <si>
    <t>-</t>
  </si>
  <si>
    <t>หลักสูตร พธ.ด. สาขาวิชา.......(แก้ไขชื่อหลักสูตรได้)</t>
  </si>
  <si>
    <t>หลักสูตร พธ.ด. สาขาวิชา........(แก้ไขชื่อหลักสูตรได้)</t>
  </si>
  <si>
    <t>หลักสูตร พธ.ม. สาขาวิชา........(แก้ไขชื่อหลักสูตรได้)</t>
  </si>
  <si>
    <t>หลักสูตร พธ.บ. สาขาวิชา........(แก้ไขชื่อหลักสูตรได้)</t>
  </si>
  <si>
    <t>2</t>
  </si>
  <si>
    <t>3</t>
  </si>
  <si>
    <t>4</t>
  </si>
  <si>
    <t>5</t>
  </si>
  <si>
    <t>อาจารย์ประจำวิทยาลัย</t>
  </si>
  <si>
    <t>กรณีผู้ที่ไม่ได้ประจำหลักสูตร</t>
  </si>
  <si>
    <t>ปัดเศษ</t>
  </si>
  <si>
    <t>ประเภทปฏิบัติการวิชาชีพและบริหารทั่วไป</t>
  </si>
  <si>
    <t>6</t>
  </si>
  <si>
    <t>7</t>
  </si>
  <si>
    <t>8</t>
  </si>
  <si>
    <t>9</t>
  </si>
  <si>
    <t>10</t>
  </si>
  <si>
    <t>เงินเดือน 2567</t>
  </si>
  <si>
    <t>ปีงบประมาณ พ.ศ. 2568</t>
  </si>
  <si>
    <t>เงินเดือน 2568</t>
  </si>
  <si>
    <t>เพิ่มเติมแก้ไขกรรมการได้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</si>
</sst>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.0_);_(* \(#,##0.0\);_(* &quot;-&quot;??_);_(@_)"/>
    <numFmt numFmtId="166" formatCode="_(* #,##0_);_(* \(#,##0\);_(* &quot;-&quot;??_);_(@_)"/>
    <numFmt numFmtId="167" formatCode="_-* #,##0_-;\-* #,##0_-;_-* &quot;-&quot;??_-;_-@_-"/>
  </numFmts>
  <fonts count="1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  <font>
      <sz val="20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0"/>
      <color indexed="0"/>
      <name val="Arial"/>
      <family val="2"/>
    </font>
    <font>
      <b/>
      <sz val="17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5"/>
      <name val="TH SarabunPSK"/>
      <family val="2"/>
    </font>
    <font>
      <b/>
      <sz val="16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6" fillId="0" borderId="0" applyFont="0"/>
  </cellStyleXfs>
  <cellXfs count="131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shrinkToFit="1"/>
    </xf>
    <xf numFmtId="164" fontId="0" fillId="0" borderId="0" xfId="1" applyFont="1" applyFill="1" applyAlignment="1">
      <alignment vertical="center"/>
    </xf>
    <xf numFmtId="165" fontId="0" fillId="0" borderId="0" xfId="0" applyNumberForma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7" fillId="0" borderId="5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0" fontId="9" fillId="0" borderId="6" xfId="1" applyNumberFormat="1" applyFont="1" applyFill="1" applyBorder="1" applyAlignment="1">
      <alignment horizontal="center" vertical="center" shrinkToFit="1"/>
    </xf>
    <xf numFmtId="164" fontId="5" fillId="0" borderId="6" xfId="1" applyFont="1" applyFill="1" applyBorder="1" applyAlignment="1">
      <alignment horizontal="right" vertical="center" shrinkToFit="1"/>
    </xf>
    <xf numFmtId="165" fontId="7" fillId="0" borderId="6" xfId="1" applyNumberFormat="1" applyFont="1" applyFill="1" applyBorder="1" applyAlignment="1">
      <alignment horizontal="center" vertical="center" shrinkToFit="1"/>
    </xf>
    <xf numFmtId="164" fontId="7" fillId="0" borderId="6" xfId="1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left" vertical="center"/>
    </xf>
    <xf numFmtId="0" fontId="8" fillId="0" borderId="7" xfId="0" applyFont="1" applyFill="1" applyBorder="1" applyAlignment="1">
      <alignment horizontal="center" vertical="center" shrinkToFit="1"/>
    </xf>
    <xf numFmtId="49" fontId="8" fillId="0" borderId="7" xfId="0" applyNumberFormat="1" applyFont="1" applyFill="1" applyBorder="1" applyAlignment="1">
      <alignment horizontal="center" vertical="center" shrinkToFit="1"/>
    </xf>
    <xf numFmtId="166" fontId="8" fillId="0" borderId="7" xfId="1" applyNumberFormat="1" applyFont="1" applyFill="1" applyBorder="1" applyAlignment="1">
      <alignment vertical="center" shrinkToFit="1"/>
    </xf>
    <xf numFmtId="0" fontId="8" fillId="0" borderId="7" xfId="0" applyFont="1" applyFill="1" applyBorder="1" applyAlignment="1">
      <alignment horizontal="left" vertical="center" shrinkToFit="1"/>
    </xf>
    <xf numFmtId="166" fontId="10" fillId="0" borderId="7" xfId="1" applyNumberFormat="1" applyFont="1" applyFill="1" applyBorder="1" applyAlignment="1">
      <alignment vertical="center" shrinkToFit="1"/>
    </xf>
    <xf numFmtId="166" fontId="8" fillId="0" borderId="8" xfId="1" applyNumberFormat="1" applyFont="1" applyFill="1" applyBorder="1" applyAlignment="1">
      <alignment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8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left" vertical="center" shrinkToFit="1"/>
    </xf>
    <xf numFmtId="166" fontId="8" fillId="2" borderId="7" xfId="1" applyNumberFormat="1" applyFont="1" applyFill="1" applyBorder="1" applyAlignment="1">
      <alignment vertical="center" shrinkToFit="1"/>
    </xf>
    <xf numFmtId="166" fontId="11" fillId="2" borderId="7" xfId="1" applyNumberFormat="1" applyFont="1" applyFill="1" applyBorder="1" applyAlignment="1">
      <alignment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0" xfId="0" applyFont="1" applyFill="1" applyAlignment="1">
      <alignment vertical="center"/>
    </xf>
    <xf numFmtId="164" fontId="8" fillId="0" borderId="0" xfId="1" applyFont="1" applyFill="1" applyAlignment="1">
      <alignment horizontal="left" vertical="center"/>
    </xf>
    <xf numFmtId="166" fontId="8" fillId="0" borderId="0" xfId="1" applyNumberFormat="1" applyFont="1" applyFill="1" applyAlignment="1">
      <alignment horizontal="left" vertical="center" shrinkToFit="1"/>
    </xf>
    <xf numFmtId="166" fontId="8" fillId="0" borderId="0" xfId="1" applyNumberFormat="1" applyFont="1" applyFill="1" applyAlignment="1">
      <alignment horizontal="right" vertical="center" shrinkToFit="1"/>
    </xf>
    <xf numFmtId="165" fontId="8" fillId="0" borderId="0" xfId="1" applyNumberFormat="1" applyFont="1" applyFill="1" applyAlignment="1">
      <alignment horizontal="right" vertical="center" shrinkToFit="1"/>
    </xf>
    <xf numFmtId="167" fontId="12" fillId="0" borderId="1" xfId="2" applyNumberFormat="1" applyFont="1" applyFill="1" applyBorder="1" applyAlignment="1" applyProtection="1">
      <alignment horizontal="center" vertical="center" shrinkToFit="1"/>
      <protection locked="0"/>
    </xf>
    <xf numFmtId="165" fontId="7" fillId="0" borderId="1" xfId="1" applyNumberFormat="1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shrinkToFit="1"/>
    </xf>
    <xf numFmtId="49" fontId="8" fillId="0" borderId="7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shrinkToFit="1"/>
    </xf>
    <xf numFmtId="49" fontId="5" fillId="0" borderId="1" xfId="0" applyNumberFormat="1" applyFont="1" applyFill="1" applyBorder="1" applyAlignment="1">
      <alignment horizontal="left" vertical="center"/>
    </xf>
    <xf numFmtId="166" fontId="8" fillId="0" borderId="1" xfId="1" applyNumberFormat="1" applyFont="1" applyFill="1" applyBorder="1" applyAlignment="1">
      <alignment vertical="center" shrinkToFit="1"/>
    </xf>
    <xf numFmtId="166" fontId="5" fillId="0" borderId="1" xfId="1" applyNumberFormat="1" applyFont="1" applyFill="1" applyBorder="1" applyAlignment="1">
      <alignment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166" fontId="10" fillId="0" borderId="9" xfId="1" applyNumberFormat="1" applyFont="1" applyFill="1" applyBorder="1" applyAlignment="1">
      <alignment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9" fontId="10" fillId="0" borderId="8" xfId="0" applyNumberFormat="1" applyFont="1" applyFill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left" vertical="center"/>
    </xf>
    <xf numFmtId="166" fontId="10" fillId="0" borderId="8" xfId="1" applyNumberFormat="1" applyFont="1" applyFill="1" applyBorder="1" applyAlignment="1">
      <alignment vertical="center" shrinkToFit="1"/>
    </xf>
    <xf numFmtId="167" fontId="10" fillId="2" borderId="8" xfId="2" applyNumberFormat="1" applyFont="1" applyFill="1" applyBorder="1" applyAlignment="1" applyProtection="1">
      <alignment shrinkToFit="1"/>
      <protection locked="0"/>
    </xf>
    <xf numFmtId="2" fontId="10" fillId="0" borderId="8" xfId="2" applyNumberFormat="1" applyFont="1" applyFill="1" applyBorder="1" applyAlignment="1">
      <alignment shrinkToFit="1"/>
    </xf>
    <xf numFmtId="43" fontId="10" fillId="0" borderId="8" xfId="2" applyNumberFormat="1" applyFont="1" applyFill="1" applyBorder="1" applyAlignment="1">
      <alignment shrinkToFit="1"/>
    </xf>
    <xf numFmtId="164" fontId="10" fillId="2" borderId="8" xfId="1" applyFont="1" applyFill="1" applyBorder="1" applyAlignment="1" applyProtection="1">
      <alignment shrinkToFit="1"/>
    </xf>
    <xf numFmtId="166" fontId="10" fillId="0" borderId="8" xfId="1" applyNumberFormat="1" applyFont="1" applyFill="1" applyBorder="1" applyAlignment="1">
      <alignment shrinkToFit="1"/>
    </xf>
    <xf numFmtId="166" fontId="10" fillId="2" borderId="8" xfId="1" applyNumberFormat="1" applyFont="1" applyFill="1" applyBorder="1" applyAlignment="1" applyProtection="1">
      <alignment shrinkToFit="1"/>
    </xf>
    <xf numFmtId="166" fontId="13" fillId="0" borderId="8" xfId="1" applyNumberFormat="1" applyFont="1" applyFill="1" applyBorder="1" applyAlignment="1">
      <alignment vertical="center" shrinkToFit="1"/>
    </xf>
    <xf numFmtId="0" fontId="10" fillId="0" borderId="7" xfId="0" applyFont="1" applyFill="1" applyBorder="1" applyAlignment="1">
      <alignment horizontal="center" vertical="center" shrinkToFit="1"/>
    </xf>
    <xf numFmtId="49" fontId="10" fillId="0" borderId="7" xfId="0" applyNumberFormat="1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vertical="center" shrinkToFit="1"/>
    </xf>
    <xf numFmtId="49" fontId="10" fillId="0" borderId="9" xfId="0" applyNumberFormat="1" applyFont="1" applyFill="1" applyBorder="1" applyAlignment="1">
      <alignment horizontal="center" vertical="center" shrinkToFit="1"/>
    </xf>
    <xf numFmtId="167" fontId="10" fillId="2" borderId="10" xfId="2" applyNumberFormat="1" applyFont="1" applyFill="1" applyBorder="1" applyAlignment="1" applyProtection="1">
      <alignment shrinkToFit="1"/>
      <protection locked="0"/>
    </xf>
    <xf numFmtId="2" fontId="10" fillId="0" borderId="10" xfId="2" applyNumberFormat="1" applyFont="1" applyFill="1" applyBorder="1" applyAlignment="1">
      <alignment shrinkToFit="1"/>
    </xf>
    <xf numFmtId="43" fontId="10" fillId="0" borderId="10" xfId="2" applyNumberFormat="1" applyFont="1" applyFill="1" applyBorder="1" applyAlignment="1">
      <alignment shrinkToFit="1"/>
    </xf>
    <xf numFmtId="164" fontId="10" fillId="2" borderId="10" xfId="1" applyFont="1" applyFill="1" applyBorder="1" applyAlignment="1" applyProtection="1">
      <alignment shrinkToFit="1"/>
    </xf>
    <xf numFmtId="166" fontId="10" fillId="0" borderId="10" xfId="1" applyNumberFormat="1" applyFont="1" applyFill="1" applyBorder="1" applyAlignment="1">
      <alignment shrinkToFit="1"/>
    </xf>
    <xf numFmtId="166" fontId="10" fillId="2" borderId="10" xfId="1" applyNumberFormat="1" applyFont="1" applyFill="1" applyBorder="1" applyAlignment="1" applyProtection="1">
      <alignment shrinkToFit="1"/>
    </xf>
    <xf numFmtId="166" fontId="13" fillId="0" borderId="1" xfId="1" applyNumberFormat="1" applyFont="1" applyFill="1" applyBorder="1" applyAlignment="1">
      <alignment vertical="center" shrinkToFit="1"/>
    </xf>
    <xf numFmtId="167" fontId="13" fillId="2" borderId="1" xfId="2" applyNumberFormat="1" applyFont="1" applyFill="1" applyBorder="1" applyAlignment="1" applyProtection="1">
      <alignment shrinkToFit="1"/>
      <protection locked="0"/>
    </xf>
    <xf numFmtId="166" fontId="13" fillId="2" borderId="1" xfId="1" applyNumberFormat="1" applyFont="1" applyFill="1" applyBorder="1" applyAlignment="1" applyProtection="1">
      <alignment shrinkToFit="1"/>
    </xf>
    <xf numFmtId="49" fontId="10" fillId="0" borderId="10" xfId="0" applyNumberFormat="1" applyFont="1" applyFill="1" applyBorder="1" applyAlignment="1">
      <alignment horizontal="center" vertical="center" shrinkToFit="1"/>
    </xf>
    <xf numFmtId="166" fontId="10" fillId="0" borderId="10" xfId="1" applyNumberFormat="1" applyFont="1" applyFill="1" applyBorder="1" applyAlignment="1">
      <alignment vertical="center" shrinkToFit="1"/>
    </xf>
    <xf numFmtId="167" fontId="10" fillId="2" borderId="9" xfId="2" applyNumberFormat="1" applyFont="1" applyFill="1" applyBorder="1" applyAlignment="1" applyProtection="1">
      <alignment shrinkToFit="1"/>
      <protection locked="0"/>
    </xf>
    <xf numFmtId="2" fontId="10" fillId="0" borderId="9" xfId="2" applyNumberFormat="1" applyFont="1" applyFill="1" applyBorder="1" applyAlignment="1">
      <alignment shrinkToFit="1"/>
    </xf>
    <xf numFmtId="43" fontId="10" fillId="0" borderId="9" xfId="2" applyNumberFormat="1" applyFont="1" applyFill="1" applyBorder="1" applyAlignment="1">
      <alignment shrinkToFit="1"/>
    </xf>
    <xf numFmtId="164" fontId="10" fillId="2" borderId="9" xfId="1" applyFont="1" applyFill="1" applyBorder="1" applyAlignment="1" applyProtection="1">
      <alignment shrinkToFit="1"/>
    </xf>
    <xf numFmtId="166" fontId="10" fillId="0" borderId="9" xfId="1" applyNumberFormat="1" applyFont="1" applyFill="1" applyBorder="1" applyAlignment="1">
      <alignment shrinkToFit="1"/>
    </xf>
    <xf numFmtId="166" fontId="10" fillId="2" borderId="9" xfId="1" applyNumberFormat="1" applyFont="1" applyFill="1" applyBorder="1" applyAlignment="1" applyProtection="1">
      <alignment shrinkToFit="1"/>
    </xf>
    <xf numFmtId="167" fontId="10" fillId="2" borderId="7" xfId="2" applyNumberFormat="1" applyFont="1" applyFill="1" applyBorder="1" applyAlignment="1" applyProtection="1">
      <alignment shrinkToFit="1"/>
      <protection locked="0"/>
    </xf>
    <xf numFmtId="2" fontId="10" fillId="0" borderId="7" xfId="2" applyNumberFormat="1" applyFont="1" applyFill="1" applyBorder="1" applyAlignment="1">
      <alignment shrinkToFit="1"/>
    </xf>
    <xf numFmtId="43" fontId="10" fillId="0" borderId="7" xfId="2" applyNumberFormat="1" applyFont="1" applyFill="1" applyBorder="1" applyAlignment="1">
      <alignment shrinkToFit="1"/>
    </xf>
    <xf numFmtId="164" fontId="10" fillId="2" borderId="7" xfId="1" applyFont="1" applyFill="1" applyBorder="1" applyAlignment="1" applyProtection="1">
      <alignment shrinkToFit="1"/>
    </xf>
    <xf numFmtId="166" fontId="10" fillId="0" borderId="7" xfId="1" applyNumberFormat="1" applyFont="1" applyFill="1" applyBorder="1" applyAlignment="1">
      <alignment shrinkToFit="1"/>
    </xf>
    <xf numFmtId="166" fontId="10" fillId="2" borderId="7" xfId="1" applyNumberFormat="1" applyFont="1" applyFill="1" applyBorder="1" applyAlignment="1" applyProtection="1">
      <alignment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166" fontId="8" fillId="0" borderId="10" xfId="1" applyNumberFormat="1" applyFont="1" applyFill="1" applyBorder="1" applyAlignment="1">
      <alignment vertical="center" shrinkToFit="1"/>
    </xf>
    <xf numFmtId="0" fontId="8" fillId="0" borderId="10" xfId="0" applyFont="1" applyFill="1" applyBorder="1" applyAlignment="1">
      <alignment horizontal="left" vertical="center" shrinkToFit="1"/>
    </xf>
    <xf numFmtId="167" fontId="9" fillId="3" borderId="6" xfId="1" applyNumberFormat="1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166" fontId="9" fillId="4" borderId="6" xfId="1" applyNumberFormat="1" applyFont="1" applyFill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 shrinkToFit="1"/>
    </xf>
    <xf numFmtId="166" fontId="9" fillId="5" borderId="6" xfId="1" applyNumberFormat="1" applyFont="1" applyFill="1" applyBorder="1" applyAlignment="1">
      <alignment horizontal="center" vertical="center" shrinkToFit="1"/>
    </xf>
    <xf numFmtId="0" fontId="7" fillId="5" borderId="6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right" vertical="center"/>
    </xf>
    <xf numFmtId="0" fontId="5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left" vertical="center"/>
    </xf>
    <xf numFmtId="0" fontId="8" fillId="6" borderId="0" xfId="0" applyFont="1" applyFill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left" vertical="center"/>
    </xf>
    <xf numFmtId="166" fontId="8" fillId="0" borderId="5" xfId="1" applyNumberFormat="1" applyFont="1" applyFill="1" applyBorder="1" applyAlignment="1">
      <alignment vertical="center" shrinkToFit="1"/>
    </xf>
    <xf numFmtId="166" fontId="5" fillId="0" borderId="5" xfId="1" applyNumberFormat="1" applyFont="1" applyFill="1" applyBorder="1" applyAlignment="1">
      <alignment vertical="center" shrinkToFit="1"/>
    </xf>
    <xf numFmtId="49" fontId="8" fillId="0" borderId="6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left" vertical="center"/>
    </xf>
    <xf numFmtId="166" fontId="8" fillId="0" borderId="6" xfId="1" applyNumberFormat="1" applyFont="1" applyFill="1" applyBorder="1" applyAlignment="1">
      <alignment vertical="center" shrinkToFit="1"/>
    </xf>
    <xf numFmtId="166" fontId="5" fillId="0" borderId="6" xfId="1" applyNumberFormat="1" applyFont="1" applyFill="1" applyBorder="1" applyAlignment="1">
      <alignment vertical="center" shrinkToFit="1"/>
    </xf>
    <xf numFmtId="49" fontId="5" fillId="0" borderId="7" xfId="0" applyNumberFormat="1" applyFont="1" applyFill="1" applyBorder="1" applyAlignment="1">
      <alignment horizontal="left" vertical="center"/>
    </xf>
    <xf numFmtId="166" fontId="5" fillId="0" borderId="7" xfId="1" applyNumberFormat="1" applyFont="1" applyFill="1" applyBorder="1" applyAlignment="1">
      <alignment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166" fontId="5" fillId="0" borderId="1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167" fontId="9" fillId="0" borderId="6" xfId="1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left" vertical="center"/>
    </xf>
    <xf numFmtId="166" fontId="5" fillId="0" borderId="10" xfId="1" applyNumberFormat="1" applyFont="1" applyFill="1" applyBorder="1" applyAlignment="1">
      <alignment vertical="center" shrinkToFit="1"/>
    </xf>
    <xf numFmtId="166" fontId="5" fillId="0" borderId="2" xfId="1" applyNumberFormat="1" applyFont="1" applyFill="1" applyBorder="1" applyAlignment="1">
      <alignment horizontal="center" vertical="center" shrinkToFit="1"/>
    </xf>
    <xf numFmtId="164" fontId="5" fillId="0" borderId="2" xfId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/>
    </xf>
    <xf numFmtId="166" fontId="5" fillId="0" borderId="1" xfId="1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3">
    <cellStyle name="Comma 6" xfId="2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159</xdr:row>
      <xdr:rowOff>9525</xdr:rowOff>
    </xdr:from>
    <xdr:to>
      <xdr:col>4</xdr:col>
      <xdr:colOff>666750</xdr:colOff>
      <xdr:row>164</xdr:row>
      <xdr:rowOff>200025</xdr:rowOff>
    </xdr:to>
    <xdr:sp macro="" textlink="">
      <xdr:nvSpPr>
        <xdr:cNvPr id="2" name="กล่องข้อความ 1"/>
        <xdr:cNvSpPr txBox="1"/>
      </xdr:nvSpPr>
      <xdr:spPr>
        <a:xfrm>
          <a:off x="1504950" y="45358050"/>
          <a:ext cx="2171700" cy="1524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รองอธิการบดีวิทยาเขต................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ประธานกรรมการ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</xdr:col>
      <xdr:colOff>142875</xdr:colOff>
      <xdr:row>159</xdr:row>
      <xdr:rowOff>38100</xdr:rowOff>
    </xdr:from>
    <xdr:to>
      <xdr:col>9</xdr:col>
      <xdr:colOff>314325</xdr:colOff>
      <xdr:row>165</xdr:row>
      <xdr:rowOff>76200</xdr:rowOff>
    </xdr:to>
    <xdr:sp macro="" textlink="">
      <xdr:nvSpPr>
        <xdr:cNvPr id="3" name="กล่องข้อความ 2"/>
        <xdr:cNvSpPr txBox="1"/>
      </xdr:nvSpPr>
      <xdr:spPr>
        <a:xfrm>
          <a:off x="4419600" y="45386625"/>
          <a:ext cx="1685925" cy="1638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ผู้ช่วยอธิการบดีฝ่ายบริหาร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รองประธานฯ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</xdr:col>
      <xdr:colOff>0</xdr:colOff>
      <xdr:row>165</xdr:row>
      <xdr:rowOff>9525</xdr:rowOff>
    </xdr:from>
    <xdr:to>
      <xdr:col>3</xdr:col>
      <xdr:colOff>504825</xdr:colOff>
      <xdr:row>172</xdr:row>
      <xdr:rowOff>104775</xdr:rowOff>
    </xdr:to>
    <xdr:sp macro="" textlink="">
      <xdr:nvSpPr>
        <xdr:cNvPr id="4" name="กล่องข้อความ 3"/>
        <xdr:cNvSpPr txBox="1"/>
      </xdr:nvSpPr>
      <xdr:spPr>
        <a:xfrm>
          <a:off x="342900" y="46958250"/>
          <a:ext cx="2038350" cy="15049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ผู้อำนวยการสำนักวิชาการ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1019175</xdr:colOff>
      <xdr:row>164</xdr:row>
      <xdr:rowOff>257175</xdr:rowOff>
    </xdr:from>
    <xdr:to>
      <xdr:col>6</xdr:col>
      <xdr:colOff>381000</xdr:colOff>
      <xdr:row>172</xdr:row>
      <xdr:rowOff>95250</xdr:rowOff>
    </xdr:to>
    <xdr:sp macro="" textlink="">
      <xdr:nvSpPr>
        <xdr:cNvPr id="5" name="กล่องข้อความ 4"/>
        <xdr:cNvSpPr txBox="1"/>
      </xdr:nvSpPr>
      <xdr:spPr>
        <a:xfrm>
          <a:off x="2895600" y="46939200"/>
          <a:ext cx="1762125" cy="15144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ผู้อำนวยการวิทยาลัยสงฆ์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7</xdr:col>
      <xdr:colOff>314325</xdr:colOff>
      <xdr:row>164</xdr:row>
      <xdr:rowOff>257175</xdr:rowOff>
    </xdr:from>
    <xdr:to>
      <xdr:col>11</xdr:col>
      <xdr:colOff>0</xdr:colOff>
      <xdr:row>172</xdr:row>
      <xdr:rowOff>152400</xdr:rowOff>
    </xdr:to>
    <xdr:sp macro="" textlink="">
      <xdr:nvSpPr>
        <xdr:cNvPr id="6" name="กล่องข้อความ 5"/>
        <xdr:cNvSpPr txBox="1"/>
      </xdr:nvSpPr>
      <xdr:spPr>
        <a:xfrm>
          <a:off x="5095875" y="46939200"/>
          <a:ext cx="2238375" cy="1571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รองผู้อำนวยการสำนักงานวิทยาเขตกรรมการ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0</xdr:col>
      <xdr:colOff>257175</xdr:colOff>
      <xdr:row>172</xdr:row>
      <xdr:rowOff>0</xdr:rowOff>
    </xdr:from>
    <xdr:to>
      <xdr:col>3</xdr:col>
      <xdr:colOff>419100</xdr:colOff>
      <xdr:row>179</xdr:row>
      <xdr:rowOff>180975</xdr:rowOff>
    </xdr:to>
    <xdr:sp macro="" textlink="">
      <xdr:nvSpPr>
        <xdr:cNvPr id="7" name="กล่องข้อความ 6"/>
        <xdr:cNvSpPr txBox="1"/>
      </xdr:nvSpPr>
      <xdr:spPr>
        <a:xfrm>
          <a:off x="257175" y="48358425"/>
          <a:ext cx="2038350" cy="15144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ผู้ช่วยอธิการบดีฝ่าย..................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638176</xdr:colOff>
      <xdr:row>171</xdr:row>
      <xdr:rowOff>171450</xdr:rowOff>
    </xdr:from>
    <xdr:to>
      <xdr:col>6</xdr:col>
      <xdr:colOff>495300</xdr:colOff>
      <xdr:row>180</xdr:row>
      <xdr:rowOff>66675</xdr:rowOff>
    </xdr:to>
    <xdr:sp macro="" textlink="">
      <xdr:nvSpPr>
        <xdr:cNvPr id="8" name="กล่องข้อความ 7"/>
        <xdr:cNvSpPr txBox="1"/>
      </xdr:nvSpPr>
      <xdr:spPr>
        <a:xfrm>
          <a:off x="2514601" y="48339375"/>
          <a:ext cx="2257424" cy="16097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(.......................................)</a:t>
          </a:r>
        </a:p>
        <a:p>
          <a:pPr algn="ctr"/>
          <a:r>
            <a:rPr lang="th-TH" sz="1600" b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ผู้ช่วยอธิการบดีฝ่าย..................</a:t>
          </a:r>
        </a:p>
        <a:p>
          <a:pPr algn="ctr"/>
          <a:r>
            <a:rPr lang="th-TH" sz="1600" b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กรรมการ</a:t>
          </a:r>
          <a:endParaRPr lang="en-US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7</xdr:col>
      <xdr:colOff>95250</xdr:colOff>
      <xdr:row>172</xdr:row>
      <xdr:rowOff>9525</xdr:rowOff>
    </xdr:from>
    <xdr:to>
      <xdr:col>10</xdr:col>
      <xdr:colOff>495299</xdr:colOff>
      <xdr:row>180</xdr:row>
      <xdr:rowOff>66675</xdr:rowOff>
    </xdr:to>
    <xdr:sp macro="" textlink="">
      <xdr:nvSpPr>
        <xdr:cNvPr id="10" name="กล่องข้อความ 9"/>
        <xdr:cNvSpPr txBox="1"/>
      </xdr:nvSpPr>
      <xdr:spPr>
        <a:xfrm>
          <a:off x="4876800" y="48367950"/>
          <a:ext cx="2257424" cy="1581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(.......................................)</a:t>
          </a:r>
        </a:p>
        <a:p>
          <a:pPr algn="ctr"/>
          <a:r>
            <a:rPr lang="th-TH" sz="1600" b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ผู้ช่วยอธิการบดีฝ่าย.............(ถ้ามี)</a:t>
          </a:r>
        </a:p>
        <a:p>
          <a:pPr algn="ctr"/>
          <a:r>
            <a:rPr lang="th-TH" sz="1600" b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กรรมการ</a:t>
          </a:r>
          <a:endParaRPr lang="en-US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</xdr:col>
      <xdr:colOff>219075</xdr:colOff>
      <xdr:row>189</xdr:row>
      <xdr:rowOff>142875</xdr:rowOff>
    </xdr:from>
    <xdr:to>
      <xdr:col>3</xdr:col>
      <xdr:colOff>723900</xdr:colOff>
      <xdr:row>197</xdr:row>
      <xdr:rowOff>123825</xdr:rowOff>
    </xdr:to>
    <xdr:sp macro="" textlink="">
      <xdr:nvSpPr>
        <xdr:cNvPr id="11" name="กล่องข้อความ 10"/>
        <xdr:cNvSpPr txBox="1"/>
      </xdr:nvSpPr>
      <xdr:spPr>
        <a:xfrm>
          <a:off x="561975" y="50311050"/>
          <a:ext cx="2038350" cy="15049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ผู้อำนวยการ....................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กรรมการ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942976</xdr:colOff>
      <xdr:row>189</xdr:row>
      <xdr:rowOff>123825</xdr:rowOff>
    </xdr:from>
    <xdr:to>
      <xdr:col>7</xdr:col>
      <xdr:colOff>295275</xdr:colOff>
      <xdr:row>197</xdr:row>
      <xdr:rowOff>38100</xdr:rowOff>
    </xdr:to>
    <xdr:sp macro="" textlink="">
      <xdr:nvSpPr>
        <xdr:cNvPr id="12" name="กล่องข้อความ 11"/>
        <xdr:cNvSpPr txBox="1"/>
      </xdr:nvSpPr>
      <xdr:spPr>
        <a:xfrm>
          <a:off x="2819401" y="50292000"/>
          <a:ext cx="2257424" cy="1438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(.......................................)</a:t>
          </a:r>
        </a:p>
        <a:p>
          <a:pPr algn="ctr"/>
          <a:r>
            <a:rPr lang="th-TH" sz="1600" b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ผู้อำนวยการ.........................</a:t>
          </a:r>
        </a:p>
        <a:p>
          <a:pPr algn="ctr"/>
          <a:r>
            <a:rPr lang="th-TH" sz="1600" b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กรรมการ</a:t>
          </a:r>
          <a:endParaRPr lang="en-US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7</xdr:col>
      <xdr:colOff>400050</xdr:colOff>
      <xdr:row>189</xdr:row>
      <xdr:rowOff>152400</xdr:rowOff>
    </xdr:from>
    <xdr:to>
      <xdr:col>11</xdr:col>
      <xdr:colOff>104774</xdr:colOff>
      <xdr:row>197</xdr:row>
      <xdr:rowOff>114300</xdr:rowOff>
    </xdr:to>
    <xdr:sp macro="" textlink="">
      <xdr:nvSpPr>
        <xdr:cNvPr id="13" name="กล่องข้อความ 12"/>
        <xdr:cNvSpPr txBox="1"/>
      </xdr:nvSpPr>
      <xdr:spPr>
        <a:xfrm>
          <a:off x="5181600" y="50320575"/>
          <a:ext cx="2257424" cy="1485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(.......................................)</a:t>
          </a:r>
        </a:p>
        <a:p>
          <a:pPr algn="ctr"/>
          <a:r>
            <a:rPr lang="th-TH" sz="1600" b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ผู้อำนวยการ.............</a:t>
          </a:r>
        </a:p>
        <a:p>
          <a:pPr algn="ctr"/>
          <a:r>
            <a:rPr lang="th-TH" sz="1600" b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กรรมการ</a:t>
          </a:r>
          <a:endParaRPr lang="en-US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561974</xdr:colOff>
      <xdr:row>199</xdr:row>
      <xdr:rowOff>142875</xdr:rowOff>
    </xdr:from>
    <xdr:to>
      <xdr:col>7</xdr:col>
      <xdr:colOff>371474</xdr:colOff>
      <xdr:row>208</xdr:row>
      <xdr:rowOff>104775</xdr:rowOff>
    </xdr:to>
    <xdr:sp macro="" textlink="">
      <xdr:nvSpPr>
        <xdr:cNvPr id="14" name="กล่องข้อความ 13"/>
        <xdr:cNvSpPr txBox="1"/>
      </xdr:nvSpPr>
      <xdr:spPr>
        <a:xfrm>
          <a:off x="2438399" y="52216050"/>
          <a:ext cx="2714625" cy="1676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(.........................................)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ผู้อำนวยการสำนักงานวิทยาเขต</a:t>
          </a:r>
        </a:p>
        <a:p>
          <a:pPr algn="ctr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กรรมการและเลขานุการ</a:t>
          </a:r>
          <a:endParaRPr lang="en-US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2"/>
  <sheetViews>
    <sheetView tabSelected="1" topLeftCell="A194" workbookViewId="0">
      <selection activeCell="C204" sqref="C204"/>
    </sheetView>
  </sheetViews>
  <sheetFormatPr defaultColWidth="9.28515625" defaultRowHeight="15"/>
  <cols>
    <col min="1" max="1" width="5.140625" style="1" customWidth="1"/>
    <col min="2" max="2" width="9.85546875" style="1" customWidth="1"/>
    <col min="3" max="3" width="13.140625" style="1" customWidth="1"/>
    <col min="4" max="4" width="17" style="2" customWidth="1"/>
    <col min="5" max="5" width="12.7109375" style="1" customWidth="1"/>
    <col min="6" max="6" width="6.28515625" style="4" customWidth="1"/>
    <col min="7" max="7" width="7.5703125" style="4" customWidth="1"/>
    <col min="8" max="8" width="7.85546875" style="1" customWidth="1"/>
    <col min="9" max="9" width="7.28515625" style="3" customWidth="1"/>
    <col min="10" max="10" width="12.7109375" style="1" customWidth="1"/>
    <col min="11" max="11" width="10.42578125" style="2" customWidth="1"/>
    <col min="12" max="16384" width="9.28515625" style="1"/>
  </cols>
  <sheetData>
    <row r="1" spans="1:14" s="5" customFormat="1" ht="24.95" customHeight="1">
      <c r="A1" s="117" t="s">
        <v>11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</row>
    <row r="2" spans="1:14" s="5" customFormat="1" ht="24.95" customHeight="1">
      <c r="A2" s="117" t="s">
        <v>13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</row>
    <row r="3" spans="1:14" s="5" customFormat="1" ht="24.95" customHeight="1">
      <c r="A3" s="117" t="s">
        <v>54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</row>
    <row r="4" spans="1:14" s="6" customFormat="1" ht="13.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4" s="8" customFormat="1" ht="21.95" customHeight="1">
      <c r="A5" s="120" t="s">
        <v>0</v>
      </c>
      <c r="B5" s="121" t="s">
        <v>1</v>
      </c>
      <c r="C5" s="118" t="s">
        <v>2</v>
      </c>
      <c r="D5" s="118" t="s">
        <v>3</v>
      </c>
      <c r="E5" s="115" t="s">
        <v>53</v>
      </c>
      <c r="F5" s="32"/>
      <c r="G5" s="32"/>
      <c r="H5" s="33" t="s">
        <v>5</v>
      </c>
      <c r="I5" s="33" t="s">
        <v>5</v>
      </c>
      <c r="J5" s="116" t="s">
        <v>55</v>
      </c>
      <c r="K5" s="7" t="s">
        <v>6</v>
      </c>
    </row>
    <row r="6" spans="1:14" s="8" customFormat="1" ht="21.95" customHeight="1">
      <c r="A6" s="120"/>
      <c r="B6" s="121"/>
      <c r="C6" s="118"/>
      <c r="D6" s="118"/>
      <c r="E6" s="9" t="s">
        <v>7</v>
      </c>
      <c r="F6" s="10" t="s">
        <v>8</v>
      </c>
      <c r="G6" s="32" t="s">
        <v>4</v>
      </c>
      <c r="H6" s="11" t="s">
        <v>9</v>
      </c>
      <c r="I6" s="12" t="s">
        <v>46</v>
      </c>
      <c r="J6" s="9" t="s">
        <v>7</v>
      </c>
      <c r="K6" s="13"/>
      <c r="M6" s="96" t="s">
        <v>6</v>
      </c>
      <c r="N6" s="98"/>
    </row>
    <row r="7" spans="1:14" s="8" customFormat="1" ht="21.95" customHeight="1">
      <c r="A7" s="122" t="s">
        <v>30</v>
      </c>
      <c r="B7" s="123"/>
      <c r="C7" s="123"/>
      <c r="D7" s="124"/>
      <c r="E7" s="93">
        <f>E8+E9+E147</f>
        <v>0</v>
      </c>
      <c r="F7" s="93">
        <f t="shared" ref="F7:J7" si="0">F8+F9+F147</f>
        <v>0</v>
      </c>
      <c r="G7" s="93">
        <f t="shared" si="0"/>
        <v>0</v>
      </c>
      <c r="H7" s="93">
        <f t="shared" si="0"/>
        <v>0</v>
      </c>
      <c r="I7" s="93">
        <f t="shared" si="0"/>
        <v>0</v>
      </c>
      <c r="J7" s="93">
        <f t="shared" si="0"/>
        <v>0</v>
      </c>
      <c r="K7" s="94"/>
      <c r="L7" s="95" t="s">
        <v>35</v>
      </c>
      <c r="M7" s="97" t="s">
        <v>33</v>
      </c>
      <c r="N7" s="98"/>
    </row>
    <row r="8" spans="1:14" s="8" customFormat="1" ht="21.95" customHeight="1">
      <c r="A8" s="125" t="s">
        <v>31</v>
      </c>
      <c r="B8" s="126"/>
      <c r="C8" s="126"/>
      <c r="D8" s="127"/>
      <c r="E8" s="91">
        <f>E58</f>
        <v>0</v>
      </c>
      <c r="F8" s="91">
        <f t="shared" ref="F8:J8" si="1">F58</f>
        <v>0</v>
      </c>
      <c r="G8" s="91">
        <f t="shared" si="1"/>
        <v>0</v>
      </c>
      <c r="H8" s="91">
        <f t="shared" si="1"/>
        <v>0</v>
      </c>
      <c r="I8" s="91">
        <f t="shared" si="1"/>
        <v>0</v>
      </c>
      <c r="J8" s="91">
        <f t="shared" si="1"/>
        <v>0</v>
      </c>
      <c r="K8" s="92"/>
      <c r="L8" s="95" t="s">
        <v>35</v>
      </c>
      <c r="M8" s="97" t="s">
        <v>34</v>
      </c>
      <c r="N8" s="98"/>
    </row>
    <row r="9" spans="1:14" s="8" customFormat="1" ht="21.95" customHeight="1">
      <c r="A9" s="128" t="s">
        <v>32</v>
      </c>
      <c r="B9" s="129"/>
      <c r="C9" s="129"/>
      <c r="D9" s="130"/>
      <c r="E9" s="89">
        <f>E10</f>
        <v>0</v>
      </c>
      <c r="F9" s="89">
        <f t="shared" ref="F9:J9" si="2">F10</f>
        <v>0</v>
      </c>
      <c r="G9" s="89">
        <f t="shared" si="2"/>
        <v>0</v>
      </c>
      <c r="H9" s="89">
        <f t="shared" si="2"/>
        <v>0</v>
      </c>
      <c r="I9" s="89">
        <f t="shared" si="2"/>
        <v>0</v>
      </c>
      <c r="J9" s="89">
        <f t="shared" si="2"/>
        <v>0</v>
      </c>
      <c r="K9" s="90"/>
    </row>
    <row r="10" spans="1:14" s="8" customFormat="1" ht="21.95" customHeight="1">
      <c r="A10" s="109" t="s">
        <v>47</v>
      </c>
      <c r="B10" s="109"/>
      <c r="C10" s="109"/>
      <c r="D10" s="111"/>
      <c r="E10" s="112">
        <f>E11+E32+E49</f>
        <v>0</v>
      </c>
      <c r="F10" s="112">
        <f t="shared" ref="F10:J10" si="3">F11+F32+F49</f>
        <v>0</v>
      </c>
      <c r="G10" s="112">
        <f t="shared" si="3"/>
        <v>0</v>
      </c>
      <c r="H10" s="112">
        <f t="shared" si="3"/>
        <v>0</v>
      </c>
      <c r="I10" s="112">
        <f t="shared" si="3"/>
        <v>0</v>
      </c>
      <c r="J10" s="112">
        <f t="shared" si="3"/>
        <v>0</v>
      </c>
      <c r="K10" s="13"/>
    </row>
    <row r="11" spans="1:14" ht="21.95" customHeight="1">
      <c r="A11" s="40" t="s">
        <v>14</v>
      </c>
      <c r="B11" s="40"/>
      <c r="C11" s="42"/>
      <c r="D11" s="69"/>
      <c r="E11" s="70">
        <f>SUM(E12:E31)</f>
        <v>0</v>
      </c>
      <c r="F11" s="70">
        <f t="shared" ref="F11:J11" si="4">SUM(F12:F31)</f>
        <v>0</v>
      </c>
      <c r="G11" s="70">
        <f t="shared" si="4"/>
        <v>0</v>
      </c>
      <c r="H11" s="70">
        <f t="shared" si="4"/>
        <v>0</v>
      </c>
      <c r="I11" s="70">
        <f t="shared" si="4"/>
        <v>0</v>
      </c>
      <c r="J11" s="70">
        <f t="shared" si="4"/>
        <v>0</v>
      </c>
      <c r="K11" s="71"/>
    </row>
    <row r="12" spans="1:14" ht="21.95" customHeight="1">
      <c r="A12" s="49" t="s">
        <v>29</v>
      </c>
      <c r="B12" s="50"/>
      <c r="C12" s="51"/>
      <c r="D12" s="51"/>
      <c r="E12" s="52">
        <v>0</v>
      </c>
      <c r="F12" s="53">
        <v>0</v>
      </c>
      <c r="G12" s="54" t="str">
        <f t="shared" ref="G12" si="5">IF(F12&gt;89.99,"4.00",IF(F12&gt;86.65,"3.75",IF(F12&gt;83.32,"3.50",IF(F12&gt;79.99,"3.25",IF(F12&gt;76.65,"3.0",IF(F12&gt;73.32,"2.75",IF(F12&gt;69.99,"2.50",IF(F12&gt;66.65,"2.25",IF(F12&gt;59.99,"2.00","0")))))))))</f>
        <v>0</v>
      </c>
      <c r="H12" s="55">
        <f t="shared" ref="H12:H31" si="6">E12*G12/100</f>
        <v>0</v>
      </c>
      <c r="I12" s="56">
        <f>ROUND(H12,-1)</f>
        <v>0</v>
      </c>
      <c r="J12" s="57">
        <f t="shared" ref="J12:J31" si="7">E12+I12</f>
        <v>0</v>
      </c>
      <c r="K12" s="58"/>
    </row>
    <row r="13" spans="1:14" ht="21.95" customHeight="1">
      <c r="A13" s="59">
        <v>2</v>
      </c>
      <c r="B13" s="60"/>
      <c r="C13" s="19"/>
      <c r="D13" s="19"/>
      <c r="E13" s="52">
        <v>0</v>
      </c>
      <c r="F13" s="53">
        <v>0</v>
      </c>
      <c r="G13" s="54" t="str">
        <f t="shared" ref="G13:G16" si="8">IF(F13&gt;89.99,"4.00",IF(F13&gt;86.65,"3.75",IF(F13&gt;83.32,"3.50",IF(F13&gt;79.99,"3.25",IF(F13&gt;76.65,"3.0",IF(F13&gt;73.32,"2.75",IF(F13&gt;69.99,"2.50",IF(F13&gt;66.65,"2.25",IF(F13&gt;59.99,"2.00","0")))))))))</f>
        <v>0</v>
      </c>
      <c r="H13" s="55">
        <f t="shared" si="6"/>
        <v>0</v>
      </c>
      <c r="I13" s="56">
        <f t="shared" ref="I13:I31" si="9">ROUND(H13,-1)</f>
        <v>0</v>
      </c>
      <c r="J13" s="57">
        <f t="shared" si="7"/>
        <v>0</v>
      </c>
      <c r="K13" s="23"/>
    </row>
    <row r="14" spans="1:14" ht="21.95" customHeight="1">
      <c r="A14" s="59">
        <v>3</v>
      </c>
      <c r="B14" s="60"/>
      <c r="C14" s="19"/>
      <c r="D14" s="19"/>
      <c r="E14" s="52">
        <v>0</v>
      </c>
      <c r="F14" s="53">
        <v>0</v>
      </c>
      <c r="G14" s="54" t="str">
        <f t="shared" si="8"/>
        <v>0</v>
      </c>
      <c r="H14" s="55">
        <f t="shared" si="6"/>
        <v>0</v>
      </c>
      <c r="I14" s="56">
        <f t="shared" si="9"/>
        <v>0</v>
      </c>
      <c r="J14" s="57">
        <f t="shared" si="7"/>
        <v>0</v>
      </c>
      <c r="K14" s="23"/>
    </row>
    <row r="15" spans="1:14" ht="21.95" customHeight="1">
      <c r="A15" s="59">
        <v>4</v>
      </c>
      <c r="B15" s="60"/>
      <c r="C15" s="61"/>
      <c r="D15" s="61"/>
      <c r="E15" s="52">
        <v>0</v>
      </c>
      <c r="F15" s="53">
        <v>0</v>
      </c>
      <c r="G15" s="54" t="str">
        <f t="shared" si="8"/>
        <v>0</v>
      </c>
      <c r="H15" s="55">
        <f t="shared" si="6"/>
        <v>0</v>
      </c>
      <c r="I15" s="56">
        <f t="shared" si="9"/>
        <v>0</v>
      </c>
      <c r="J15" s="57">
        <f t="shared" si="7"/>
        <v>0</v>
      </c>
      <c r="K15" s="23"/>
    </row>
    <row r="16" spans="1:14" ht="21.95" customHeight="1">
      <c r="A16" s="59">
        <v>5</v>
      </c>
      <c r="B16" s="62"/>
      <c r="C16" s="44"/>
      <c r="D16" s="44"/>
      <c r="E16" s="74">
        <v>0</v>
      </c>
      <c r="F16" s="75">
        <v>0</v>
      </c>
      <c r="G16" s="76" t="str">
        <f t="shared" si="8"/>
        <v>0</v>
      </c>
      <c r="H16" s="77">
        <f t="shared" si="6"/>
        <v>0</v>
      </c>
      <c r="I16" s="78">
        <f t="shared" si="9"/>
        <v>0</v>
      </c>
      <c r="J16" s="79">
        <f t="shared" si="7"/>
        <v>0</v>
      </c>
      <c r="K16" s="44"/>
    </row>
    <row r="17" spans="1:11" ht="21.95" customHeight="1">
      <c r="A17" s="59">
        <v>6</v>
      </c>
      <c r="B17" s="60"/>
      <c r="C17" s="19"/>
      <c r="D17" s="19"/>
      <c r="E17" s="80">
        <v>0</v>
      </c>
      <c r="F17" s="81">
        <v>0</v>
      </c>
      <c r="G17" s="82" t="str">
        <f t="shared" ref="G17:G26" si="10">IF(F17&gt;89.99,"4.00",IF(F17&gt;86.65,"3.75",IF(F17&gt;83.32,"3.50",IF(F17&gt;79.99,"3.25",IF(F17&gt;76.65,"3.0",IF(F17&gt;73.32,"2.75",IF(F17&gt;69.99,"2.50",IF(F17&gt;66.65,"2.25",IF(F17&gt;59.99,"2.00","0")))))))))</f>
        <v>0</v>
      </c>
      <c r="H17" s="83">
        <f t="shared" si="6"/>
        <v>0</v>
      </c>
      <c r="I17" s="84">
        <f t="shared" si="9"/>
        <v>0</v>
      </c>
      <c r="J17" s="85">
        <f t="shared" si="7"/>
        <v>0</v>
      </c>
      <c r="K17" s="19"/>
    </row>
    <row r="18" spans="1:11" ht="21.95" customHeight="1">
      <c r="A18" s="59">
        <v>7</v>
      </c>
      <c r="B18" s="60"/>
      <c r="C18" s="19"/>
      <c r="D18" s="19"/>
      <c r="E18" s="80">
        <v>0</v>
      </c>
      <c r="F18" s="81">
        <v>0</v>
      </c>
      <c r="G18" s="82" t="str">
        <f t="shared" si="10"/>
        <v>0</v>
      </c>
      <c r="H18" s="83">
        <f t="shared" si="6"/>
        <v>0</v>
      </c>
      <c r="I18" s="84">
        <f t="shared" si="9"/>
        <v>0</v>
      </c>
      <c r="J18" s="85">
        <f t="shared" si="7"/>
        <v>0</v>
      </c>
      <c r="K18" s="19"/>
    </row>
    <row r="19" spans="1:11" ht="21.95" customHeight="1">
      <c r="A19" s="59">
        <v>8</v>
      </c>
      <c r="B19" s="60"/>
      <c r="C19" s="19"/>
      <c r="D19" s="19"/>
      <c r="E19" s="80">
        <v>0</v>
      </c>
      <c r="F19" s="81">
        <v>0</v>
      </c>
      <c r="G19" s="82" t="str">
        <f t="shared" si="10"/>
        <v>0</v>
      </c>
      <c r="H19" s="83">
        <f t="shared" si="6"/>
        <v>0</v>
      </c>
      <c r="I19" s="84">
        <f t="shared" si="9"/>
        <v>0</v>
      </c>
      <c r="J19" s="85">
        <f t="shared" si="7"/>
        <v>0</v>
      </c>
      <c r="K19" s="19"/>
    </row>
    <row r="20" spans="1:11" ht="21.95" customHeight="1">
      <c r="A20" s="59">
        <v>9</v>
      </c>
      <c r="B20" s="60"/>
      <c r="C20" s="19"/>
      <c r="D20" s="19"/>
      <c r="E20" s="80">
        <v>0</v>
      </c>
      <c r="F20" s="81">
        <v>0</v>
      </c>
      <c r="G20" s="82" t="str">
        <f t="shared" si="10"/>
        <v>0</v>
      </c>
      <c r="H20" s="83">
        <f t="shared" si="6"/>
        <v>0</v>
      </c>
      <c r="I20" s="84">
        <f t="shared" si="9"/>
        <v>0</v>
      </c>
      <c r="J20" s="85">
        <f t="shared" si="7"/>
        <v>0</v>
      </c>
      <c r="K20" s="19"/>
    </row>
    <row r="21" spans="1:11" ht="21.95" customHeight="1">
      <c r="A21" s="59">
        <v>10</v>
      </c>
      <c r="B21" s="60"/>
      <c r="C21" s="19"/>
      <c r="D21" s="19"/>
      <c r="E21" s="80">
        <v>0</v>
      </c>
      <c r="F21" s="81">
        <v>0</v>
      </c>
      <c r="G21" s="82" t="str">
        <f t="shared" si="10"/>
        <v>0</v>
      </c>
      <c r="H21" s="83">
        <f t="shared" si="6"/>
        <v>0</v>
      </c>
      <c r="I21" s="84">
        <f t="shared" si="9"/>
        <v>0</v>
      </c>
      <c r="J21" s="85">
        <f t="shared" si="7"/>
        <v>0</v>
      </c>
      <c r="K21" s="19"/>
    </row>
    <row r="22" spans="1:11" ht="21.95" customHeight="1">
      <c r="A22" s="59">
        <v>11</v>
      </c>
      <c r="B22" s="60"/>
      <c r="C22" s="19"/>
      <c r="D22" s="19"/>
      <c r="E22" s="80">
        <v>0</v>
      </c>
      <c r="F22" s="81">
        <v>0</v>
      </c>
      <c r="G22" s="82" t="str">
        <f t="shared" si="10"/>
        <v>0</v>
      </c>
      <c r="H22" s="83">
        <f t="shared" si="6"/>
        <v>0</v>
      </c>
      <c r="I22" s="84">
        <f t="shared" si="9"/>
        <v>0</v>
      </c>
      <c r="J22" s="85">
        <f t="shared" si="7"/>
        <v>0</v>
      </c>
      <c r="K22" s="19"/>
    </row>
    <row r="23" spans="1:11" ht="21.95" customHeight="1">
      <c r="A23" s="59">
        <v>12</v>
      </c>
      <c r="B23" s="60"/>
      <c r="C23" s="19"/>
      <c r="D23" s="19"/>
      <c r="E23" s="80">
        <v>0</v>
      </c>
      <c r="F23" s="81">
        <v>0</v>
      </c>
      <c r="G23" s="82" t="str">
        <f t="shared" si="10"/>
        <v>0</v>
      </c>
      <c r="H23" s="83">
        <f t="shared" si="6"/>
        <v>0</v>
      </c>
      <c r="I23" s="84">
        <f t="shared" si="9"/>
        <v>0</v>
      </c>
      <c r="J23" s="85">
        <f t="shared" si="7"/>
        <v>0</v>
      </c>
      <c r="K23" s="19"/>
    </row>
    <row r="24" spans="1:11" ht="21.95" customHeight="1">
      <c r="A24" s="59">
        <v>13</v>
      </c>
      <c r="B24" s="60"/>
      <c r="C24" s="19"/>
      <c r="D24" s="19"/>
      <c r="E24" s="80">
        <v>0</v>
      </c>
      <c r="F24" s="81">
        <v>0</v>
      </c>
      <c r="G24" s="82" t="str">
        <f t="shared" si="10"/>
        <v>0</v>
      </c>
      <c r="H24" s="83">
        <f t="shared" si="6"/>
        <v>0</v>
      </c>
      <c r="I24" s="84">
        <f t="shared" si="9"/>
        <v>0</v>
      </c>
      <c r="J24" s="85">
        <f t="shared" si="7"/>
        <v>0</v>
      </c>
      <c r="K24" s="19"/>
    </row>
    <row r="25" spans="1:11" ht="21.95" customHeight="1">
      <c r="A25" s="59">
        <v>14</v>
      </c>
      <c r="B25" s="60"/>
      <c r="C25" s="19"/>
      <c r="D25" s="19"/>
      <c r="E25" s="80">
        <v>0</v>
      </c>
      <c r="F25" s="81">
        <v>0</v>
      </c>
      <c r="G25" s="82" t="str">
        <f t="shared" si="10"/>
        <v>0</v>
      </c>
      <c r="H25" s="83">
        <f t="shared" si="6"/>
        <v>0</v>
      </c>
      <c r="I25" s="84">
        <f t="shared" si="9"/>
        <v>0</v>
      </c>
      <c r="J25" s="85">
        <f t="shared" si="7"/>
        <v>0</v>
      </c>
      <c r="K25" s="19"/>
    </row>
    <row r="26" spans="1:11" ht="21.95" customHeight="1">
      <c r="A26" s="59">
        <v>15</v>
      </c>
      <c r="B26" s="60"/>
      <c r="C26" s="19"/>
      <c r="D26" s="19"/>
      <c r="E26" s="80">
        <v>0</v>
      </c>
      <c r="F26" s="81">
        <v>0</v>
      </c>
      <c r="G26" s="82" t="str">
        <f t="shared" si="10"/>
        <v>0</v>
      </c>
      <c r="H26" s="83">
        <f t="shared" si="6"/>
        <v>0</v>
      </c>
      <c r="I26" s="84">
        <f t="shared" si="9"/>
        <v>0</v>
      </c>
      <c r="J26" s="85">
        <f t="shared" si="7"/>
        <v>0</v>
      </c>
      <c r="K26" s="19"/>
    </row>
    <row r="27" spans="1:11" ht="21.95" customHeight="1">
      <c r="A27" s="59">
        <v>16</v>
      </c>
      <c r="B27" s="60"/>
      <c r="C27" s="19"/>
      <c r="D27" s="19"/>
      <c r="E27" s="80">
        <v>0</v>
      </c>
      <c r="F27" s="81">
        <v>0</v>
      </c>
      <c r="G27" s="82" t="str">
        <f t="shared" ref="G27:G31" si="11">IF(F27&gt;89.99,"4.00",IF(F27&gt;86.65,"3.75",IF(F27&gt;83.32,"3.50",IF(F27&gt;79.99,"3.25",IF(F27&gt;76.65,"3.0",IF(F27&gt;73.32,"2.75",IF(F27&gt;69.99,"2.50",IF(F27&gt;66.65,"2.25",IF(F27&gt;59.99,"2.00","0")))))))))</f>
        <v>0</v>
      </c>
      <c r="H27" s="83">
        <f t="shared" si="6"/>
        <v>0</v>
      </c>
      <c r="I27" s="84">
        <f t="shared" si="9"/>
        <v>0</v>
      </c>
      <c r="J27" s="85">
        <f t="shared" si="7"/>
        <v>0</v>
      </c>
      <c r="K27" s="19"/>
    </row>
    <row r="28" spans="1:11" ht="21.95" customHeight="1">
      <c r="A28" s="59">
        <v>17</v>
      </c>
      <c r="B28" s="60"/>
      <c r="C28" s="19"/>
      <c r="D28" s="19"/>
      <c r="E28" s="80">
        <v>0</v>
      </c>
      <c r="F28" s="81">
        <v>0</v>
      </c>
      <c r="G28" s="82" t="str">
        <f t="shared" si="11"/>
        <v>0</v>
      </c>
      <c r="H28" s="83">
        <f t="shared" si="6"/>
        <v>0</v>
      </c>
      <c r="I28" s="84">
        <f t="shared" si="9"/>
        <v>0</v>
      </c>
      <c r="J28" s="85">
        <f t="shared" si="7"/>
        <v>0</v>
      </c>
      <c r="K28" s="19"/>
    </row>
    <row r="29" spans="1:11" ht="21.95" customHeight="1">
      <c r="A29" s="59">
        <v>18</v>
      </c>
      <c r="B29" s="60"/>
      <c r="C29" s="19"/>
      <c r="D29" s="19"/>
      <c r="E29" s="80">
        <v>0</v>
      </c>
      <c r="F29" s="81">
        <v>0</v>
      </c>
      <c r="G29" s="82" t="str">
        <f t="shared" si="11"/>
        <v>0</v>
      </c>
      <c r="H29" s="83">
        <f t="shared" si="6"/>
        <v>0</v>
      </c>
      <c r="I29" s="84">
        <f t="shared" si="9"/>
        <v>0</v>
      </c>
      <c r="J29" s="85">
        <f t="shared" si="7"/>
        <v>0</v>
      </c>
      <c r="K29" s="19"/>
    </row>
    <row r="30" spans="1:11" ht="21.95" customHeight="1">
      <c r="A30" s="59">
        <v>19</v>
      </c>
      <c r="B30" s="60"/>
      <c r="C30" s="19"/>
      <c r="D30" s="19"/>
      <c r="E30" s="80">
        <v>0</v>
      </c>
      <c r="F30" s="81">
        <v>0</v>
      </c>
      <c r="G30" s="82" t="str">
        <f t="shared" si="11"/>
        <v>0</v>
      </c>
      <c r="H30" s="83">
        <f t="shared" si="6"/>
        <v>0</v>
      </c>
      <c r="I30" s="84">
        <f t="shared" si="9"/>
        <v>0</v>
      </c>
      <c r="J30" s="85">
        <f t="shared" si="7"/>
        <v>0</v>
      </c>
      <c r="K30" s="19"/>
    </row>
    <row r="31" spans="1:11" ht="21.95" customHeight="1">
      <c r="A31" s="59">
        <v>20</v>
      </c>
      <c r="B31" s="72"/>
      <c r="C31" s="73"/>
      <c r="D31" s="73"/>
      <c r="E31" s="52">
        <v>0</v>
      </c>
      <c r="F31" s="53">
        <v>0</v>
      </c>
      <c r="G31" s="54" t="str">
        <f t="shared" si="11"/>
        <v>0</v>
      </c>
      <c r="H31" s="55">
        <f t="shared" si="6"/>
        <v>0</v>
      </c>
      <c r="I31" s="56">
        <f t="shared" si="9"/>
        <v>0</v>
      </c>
      <c r="J31" s="57">
        <f t="shared" si="7"/>
        <v>0</v>
      </c>
      <c r="K31" s="73"/>
    </row>
    <row r="32" spans="1:11" ht="21.95" customHeight="1">
      <c r="A32" s="40" t="s">
        <v>12</v>
      </c>
      <c r="B32" s="40"/>
      <c r="C32" s="42"/>
      <c r="D32" s="42"/>
      <c r="E32" s="42">
        <f>SUM(E33:E48)</f>
        <v>0</v>
      </c>
      <c r="F32" s="42">
        <f t="shared" ref="F32:J32" si="12">SUM(F33:F48)</f>
        <v>0</v>
      </c>
      <c r="G32" s="42">
        <f t="shared" si="12"/>
        <v>0</v>
      </c>
      <c r="H32" s="42">
        <f t="shared" si="12"/>
        <v>0</v>
      </c>
      <c r="I32" s="42">
        <f t="shared" si="12"/>
        <v>0</v>
      </c>
      <c r="J32" s="42">
        <f t="shared" si="12"/>
        <v>0</v>
      </c>
      <c r="K32" s="48"/>
    </row>
    <row r="33" spans="1:11" ht="21.95" customHeight="1">
      <c r="A33" s="45">
        <v>1</v>
      </c>
      <c r="B33" s="38"/>
      <c r="C33" s="20"/>
      <c r="D33" s="20"/>
      <c r="E33" s="52">
        <v>0</v>
      </c>
      <c r="F33" s="53">
        <v>0</v>
      </c>
      <c r="G33" s="54" t="str">
        <f t="shared" ref="G33:G37" si="13">IF(F33&gt;89.99,"4.00",IF(F33&gt;86.65,"3.75",IF(F33&gt;83.32,"3.50",IF(F33&gt;79.99,"3.25",IF(F33&gt;76.65,"3.0",IF(F33&gt;73.32,"2.75",IF(F33&gt;69.99,"2.50",IF(F33&gt;66.65,"2.25",IF(F33&gt;59.99,"2.00","0")))))))))</f>
        <v>0</v>
      </c>
      <c r="H33" s="55">
        <f t="shared" ref="H33:H48" si="14">E33*G33/100</f>
        <v>0</v>
      </c>
      <c r="I33" s="56">
        <f>ROUND(H33,-1)</f>
        <v>0</v>
      </c>
      <c r="J33" s="57">
        <f t="shared" ref="J33:J48" si="15">E33+I33</f>
        <v>0</v>
      </c>
      <c r="K33" s="21"/>
    </row>
    <row r="34" spans="1:11" ht="21.95" customHeight="1">
      <c r="A34" s="15">
        <v>2</v>
      </c>
      <c r="B34" s="16"/>
      <c r="C34" s="17"/>
      <c r="D34" s="17"/>
      <c r="E34" s="52">
        <v>0</v>
      </c>
      <c r="F34" s="53">
        <v>0</v>
      </c>
      <c r="G34" s="54" t="str">
        <f t="shared" si="13"/>
        <v>0</v>
      </c>
      <c r="H34" s="55">
        <f t="shared" si="14"/>
        <v>0</v>
      </c>
      <c r="I34" s="56">
        <f t="shared" ref="I34:I48" si="16">ROUND(H34,-1)</f>
        <v>0</v>
      </c>
      <c r="J34" s="57">
        <f t="shared" si="15"/>
        <v>0</v>
      </c>
      <c r="K34" s="19"/>
    </row>
    <row r="35" spans="1:11" ht="21.95" customHeight="1">
      <c r="A35" s="15">
        <v>3</v>
      </c>
      <c r="B35" s="16"/>
      <c r="C35" s="17"/>
      <c r="D35" s="17"/>
      <c r="E35" s="52">
        <v>0</v>
      </c>
      <c r="F35" s="53">
        <v>0</v>
      </c>
      <c r="G35" s="54" t="str">
        <f t="shared" si="13"/>
        <v>0</v>
      </c>
      <c r="H35" s="55">
        <f t="shared" si="14"/>
        <v>0</v>
      </c>
      <c r="I35" s="56">
        <f t="shared" si="16"/>
        <v>0</v>
      </c>
      <c r="J35" s="57">
        <f t="shared" si="15"/>
        <v>0</v>
      </c>
      <c r="K35" s="18"/>
    </row>
    <row r="36" spans="1:11" ht="21.95" customHeight="1">
      <c r="A36" s="15">
        <v>4</v>
      </c>
      <c r="B36" s="16"/>
      <c r="C36" s="17"/>
      <c r="D36" s="17"/>
      <c r="E36" s="52">
        <v>0</v>
      </c>
      <c r="F36" s="53">
        <v>0</v>
      </c>
      <c r="G36" s="54" t="str">
        <f t="shared" si="13"/>
        <v>0</v>
      </c>
      <c r="H36" s="55">
        <f t="shared" si="14"/>
        <v>0</v>
      </c>
      <c r="I36" s="56">
        <f t="shared" si="16"/>
        <v>0</v>
      </c>
      <c r="J36" s="57">
        <f t="shared" si="15"/>
        <v>0</v>
      </c>
      <c r="K36" s="18"/>
    </row>
    <row r="37" spans="1:11" ht="21.95" customHeight="1">
      <c r="A37" s="15">
        <v>5</v>
      </c>
      <c r="B37" s="16"/>
      <c r="C37" s="17"/>
      <c r="D37" s="17"/>
      <c r="E37" s="80">
        <v>0</v>
      </c>
      <c r="F37" s="81">
        <v>0</v>
      </c>
      <c r="G37" s="82" t="str">
        <f t="shared" si="13"/>
        <v>0</v>
      </c>
      <c r="H37" s="83">
        <f t="shared" si="14"/>
        <v>0</v>
      </c>
      <c r="I37" s="84">
        <f t="shared" si="16"/>
        <v>0</v>
      </c>
      <c r="J37" s="85">
        <f t="shared" si="15"/>
        <v>0</v>
      </c>
      <c r="K37" s="18"/>
    </row>
    <row r="38" spans="1:11" ht="21.95" customHeight="1">
      <c r="A38" s="15">
        <v>6</v>
      </c>
      <c r="B38" s="16"/>
      <c r="C38" s="17"/>
      <c r="D38" s="17"/>
      <c r="E38" s="80">
        <v>0</v>
      </c>
      <c r="F38" s="81">
        <v>0</v>
      </c>
      <c r="G38" s="82" t="str">
        <f t="shared" ref="G38:G48" si="17">IF(F38&gt;89.99,"4.00",IF(F38&gt;86.65,"3.75",IF(F38&gt;83.32,"3.50",IF(F38&gt;79.99,"3.25",IF(F38&gt;76.65,"3.0",IF(F38&gt;73.32,"2.75",IF(F38&gt;69.99,"2.50",IF(F38&gt;66.65,"2.25",IF(F38&gt;59.99,"2.00","0")))))))))</f>
        <v>0</v>
      </c>
      <c r="H38" s="83">
        <f t="shared" si="14"/>
        <v>0</v>
      </c>
      <c r="I38" s="84">
        <f t="shared" si="16"/>
        <v>0</v>
      </c>
      <c r="J38" s="85">
        <f t="shared" si="15"/>
        <v>0</v>
      </c>
      <c r="K38" s="18"/>
    </row>
    <row r="39" spans="1:11" ht="21.95" customHeight="1">
      <c r="A39" s="15">
        <v>7</v>
      </c>
      <c r="B39" s="16"/>
      <c r="C39" s="17"/>
      <c r="D39" s="17"/>
      <c r="E39" s="80">
        <v>0</v>
      </c>
      <c r="F39" s="81">
        <v>0</v>
      </c>
      <c r="G39" s="82" t="str">
        <f t="shared" si="17"/>
        <v>0</v>
      </c>
      <c r="H39" s="83">
        <f t="shared" si="14"/>
        <v>0</v>
      </c>
      <c r="I39" s="84">
        <f t="shared" si="16"/>
        <v>0</v>
      </c>
      <c r="J39" s="85">
        <f t="shared" si="15"/>
        <v>0</v>
      </c>
      <c r="K39" s="18"/>
    </row>
    <row r="40" spans="1:11" ht="21.95" customHeight="1">
      <c r="A40" s="15">
        <v>8</v>
      </c>
      <c r="B40" s="16"/>
      <c r="C40" s="17"/>
      <c r="D40" s="17"/>
      <c r="E40" s="80">
        <v>0</v>
      </c>
      <c r="F40" s="81">
        <v>0</v>
      </c>
      <c r="G40" s="82" t="str">
        <f t="shared" si="17"/>
        <v>0</v>
      </c>
      <c r="H40" s="83">
        <f t="shared" si="14"/>
        <v>0</v>
      </c>
      <c r="I40" s="84">
        <f t="shared" si="16"/>
        <v>0</v>
      </c>
      <c r="J40" s="85">
        <f t="shared" si="15"/>
        <v>0</v>
      </c>
      <c r="K40" s="18"/>
    </row>
    <row r="41" spans="1:11" ht="21.95" customHeight="1">
      <c r="A41" s="15">
        <v>9</v>
      </c>
      <c r="B41" s="16"/>
      <c r="C41" s="17"/>
      <c r="D41" s="17"/>
      <c r="E41" s="80">
        <v>0</v>
      </c>
      <c r="F41" s="81">
        <v>0</v>
      </c>
      <c r="G41" s="82" t="str">
        <f t="shared" si="17"/>
        <v>0</v>
      </c>
      <c r="H41" s="83">
        <f t="shared" si="14"/>
        <v>0</v>
      </c>
      <c r="I41" s="84">
        <f t="shared" si="16"/>
        <v>0</v>
      </c>
      <c r="J41" s="85">
        <f t="shared" si="15"/>
        <v>0</v>
      </c>
      <c r="K41" s="18"/>
    </row>
    <row r="42" spans="1:11" ht="21.95" customHeight="1">
      <c r="A42" s="15">
        <v>10</v>
      </c>
      <c r="B42" s="16"/>
      <c r="C42" s="17"/>
      <c r="D42" s="17"/>
      <c r="E42" s="80">
        <v>0</v>
      </c>
      <c r="F42" s="81">
        <v>0</v>
      </c>
      <c r="G42" s="82" t="str">
        <f t="shared" si="17"/>
        <v>0</v>
      </c>
      <c r="H42" s="83">
        <f t="shared" si="14"/>
        <v>0</v>
      </c>
      <c r="I42" s="84">
        <f t="shared" si="16"/>
        <v>0</v>
      </c>
      <c r="J42" s="85">
        <f t="shared" si="15"/>
        <v>0</v>
      </c>
      <c r="K42" s="18"/>
    </row>
    <row r="43" spans="1:11" ht="21.95" customHeight="1">
      <c r="A43" s="15">
        <v>11</v>
      </c>
      <c r="B43" s="16"/>
      <c r="C43" s="17"/>
      <c r="D43" s="17"/>
      <c r="E43" s="80">
        <v>0</v>
      </c>
      <c r="F43" s="81">
        <v>0</v>
      </c>
      <c r="G43" s="82" t="str">
        <f t="shared" si="17"/>
        <v>0</v>
      </c>
      <c r="H43" s="83">
        <f t="shared" si="14"/>
        <v>0</v>
      </c>
      <c r="I43" s="84">
        <f t="shared" si="16"/>
        <v>0</v>
      </c>
      <c r="J43" s="85">
        <f t="shared" si="15"/>
        <v>0</v>
      </c>
      <c r="K43" s="18"/>
    </row>
    <row r="44" spans="1:11" ht="21.95" customHeight="1">
      <c r="A44" s="15">
        <v>12</v>
      </c>
      <c r="B44" s="16"/>
      <c r="C44" s="17"/>
      <c r="D44" s="17"/>
      <c r="E44" s="80">
        <v>0</v>
      </c>
      <c r="F44" s="81">
        <v>0</v>
      </c>
      <c r="G44" s="82" t="str">
        <f t="shared" si="17"/>
        <v>0</v>
      </c>
      <c r="H44" s="83">
        <f t="shared" si="14"/>
        <v>0</v>
      </c>
      <c r="I44" s="84">
        <f t="shared" si="16"/>
        <v>0</v>
      </c>
      <c r="J44" s="85">
        <f t="shared" si="15"/>
        <v>0</v>
      </c>
      <c r="K44" s="18"/>
    </row>
    <row r="45" spans="1:11" ht="21.95" customHeight="1">
      <c r="A45" s="15">
        <v>13</v>
      </c>
      <c r="B45" s="16"/>
      <c r="C45" s="17"/>
      <c r="D45" s="17"/>
      <c r="E45" s="80">
        <v>0</v>
      </c>
      <c r="F45" s="81">
        <v>0</v>
      </c>
      <c r="G45" s="82" t="str">
        <f t="shared" si="17"/>
        <v>0</v>
      </c>
      <c r="H45" s="83">
        <f t="shared" si="14"/>
        <v>0</v>
      </c>
      <c r="I45" s="84">
        <f t="shared" si="16"/>
        <v>0</v>
      </c>
      <c r="J45" s="85">
        <f t="shared" si="15"/>
        <v>0</v>
      </c>
      <c r="K45" s="18"/>
    </row>
    <row r="46" spans="1:11" ht="21.95" customHeight="1">
      <c r="A46" s="15">
        <v>14</v>
      </c>
      <c r="B46" s="16"/>
      <c r="C46" s="17"/>
      <c r="D46" s="17"/>
      <c r="E46" s="80">
        <v>0</v>
      </c>
      <c r="F46" s="81">
        <v>0</v>
      </c>
      <c r="G46" s="82" t="str">
        <f t="shared" si="17"/>
        <v>0</v>
      </c>
      <c r="H46" s="83">
        <f t="shared" si="14"/>
        <v>0</v>
      </c>
      <c r="I46" s="84">
        <f t="shared" si="16"/>
        <v>0</v>
      </c>
      <c r="J46" s="85">
        <f t="shared" si="15"/>
        <v>0</v>
      </c>
      <c r="K46" s="18"/>
    </row>
    <row r="47" spans="1:11" ht="21.95" customHeight="1">
      <c r="A47" s="15">
        <v>15</v>
      </c>
      <c r="B47" s="16"/>
      <c r="C47" s="17"/>
      <c r="D47" s="17"/>
      <c r="E47" s="80">
        <v>0</v>
      </c>
      <c r="F47" s="81">
        <v>0</v>
      </c>
      <c r="G47" s="82" t="str">
        <f t="shared" si="17"/>
        <v>0</v>
      </c>
      <c r="H47" s="83">
        <f t="shared" si="14"/>
        <v>0</v>
      </c>
      <c r="I47" s="84">
        <f t="shared" si="16"/>
        <v>0</v>
      </c>
      <c r="J47" s="85">
        <f t="shared" si="15"/>
        <v>0</v>
      </c>
      <c r="K47" s="18"/>
    </row>
    <row r="48" spans="1:11" ht="21.95" customHeight="1">
      <c r="A48" s="15">
        <v>16</v>
      </c>
      <c r="B48" s="86"/>
      <c r="C48" s="87"/>
      <c r="D48" s="87"/>
      <c r="E48" s="52">
        <v>0</v>
      </c>
      <c r="F48" s="53">
        <v>0</v>
      </c>
      <c r="G48" s="54" t="str">
        <f t="shared" si="17"/>
        <v>0</v>
      </c>
      <c r="H48" s="55">
        <f t="shared" si="14"/>
        <v>0</v>
      </c>
      <c r="I48" s="56">
        <f t="shared" si="16"/>
        <v>0</v>
      </c>
      <c r="J48" s="57">
        <f t="shared" si="15"/>
        <v>0</v>
      </c>
      <c r="K48" s="88"/>
    </row>
    <row r="49" spans="1:11" ht="21.95" customHeight="1">
      <c r="A49" s="40" t="s">
        <v>15</v>
      </c>
      <c r="B49" s="47"/>
      <c r="C49" s="41"/>
      <c r="D49" s="41"/>
      <c r="E49" s="41">
        <f>SUM(E50:E57)</f>
        <v>0</v>
      </c>
      <c r="F49" s="41">
        <f t="shared" ref="F49:J49" si="18">SUM(F50:F57)</f>
        <v>0</v>
      </c>
      <c r="G49" s="41">
        <f t="shared" si="18"/>
        <v>0</v>
      </c>
      <c r="H49" s="41">
        <f t="shared" si="18"/>
        <v>0</v>
      </c>
      <c r="I49" s="41">
        <f t="shared" si="18"/>
        <v>0</v>
      </c>
      <c r="J49" s="41">
        <f t="shared" si="18"/>
        <v>0</v>
      </c>
      <c r="K49" s="46"/>
    </row>
    <row r="50" spans="1:11" ht="21.95" customHeight="1">
      <c r="A50" s="45">
        <v>1</v>
      </c>
      <c r="B50" s="38"/>
      <c r="C50" s="20"/>
      <c r="D50" s="20"/>
      <c r="E50" s="52">
        <v>0</v>
      </c>
      <c r="F50" s="53">
        <v>0</v>
      </c>
      <c r="G50" s="54" t="str">
        <f t="shared" ref="G50:G52" si="19">IF(F50&gt;89.99,"4.00",IF(F50&gt;86.65,"3.75",IF(F50&gt;83.32,"3.50",IF(F50&gt;79.99,"3.25",IF(F50&gt;76.65,"3.0",IF(F50&gt;73.32,"2.75",IF(F50&gt;69.99,"2.50",IF(F50&gt;66.65,"2.25",IF(F50&gt;59.99,"2.00","0")))))))))</f>
        <v>0</v>
      </c>
      <c r="H50" s="55">
        <f t="shared" ref="H50:H57" si="20">E50*G50/100</f>
        <v>0</v>
      </c>
      <c r="I50" s="56">
        <f>ROUND(H50,-1)</f>
        <v>0</v>
      </c>
      <c r="J50" s="57">
        <f t="shared" ref="J50:J57" si="21">E50+I50</f>
        <v>0</v>
      </c>
      <c r="K50" s="21"/>
    </row>
    <row r="51" spans="1:11" ht="21.95" customHeight="1">
      <c r="A51" s="15">
        <v>2</v>
      </c>
      <c r="B51" s="16"/>
      <c r="C51" s="17"/>
      <c r="D51" s="17"/>
      <c r="E51" s="52">
        <v>0</v>
      </c>
      <c r="F51" s="53">
        <v>0</v>
      </c>
      <c r="G51" s="54" t="str">
        <f t="shared" si="19"/>
        <v>0</v>
      </c>
      <c r="H51" s="55">
        <f t="shared" si="20"/>
        <v>0</v>
      </c>
      <c r="I51" s="56">
        <f t="shared" ref="I51:I57" si="22">ROUND(H51,-1)</f>
        <v>0</v>
      </c>
      <c r="J51" s="57">
        <f t="shared" si="21"/>
        <v>0</v>
      </c>
      <c r="K51" s="18"/>
    </row>
    <row r="52" spans="1:11" ht="21.95" customHeight="1">
      <c r="A52" s="15">
        <v>3</v>
      </c>
      <c r="B52" s="16"/>
      <c r="C52" s="17"/>
      <c r="D52" s="17"/>
      <c r="E52" s="80">
        <v>0</v>
      </c>
      <c r="F52" s="81">
        <v>0</v>
      </c>
      <c r="G52" s="82" t="str">
        <f t="shared" si="19"/>
        <v>0</v>
      </c>
      <c r="H52" s="83">
        <f t="shared" si="20"/>
        <v>0</v>
      </c>
      <c r="I52" s="84">
        <f t="shared" si="22"/>
        <v>0</v>
      </c>
      <c r="J52" s="85">
        <f t="shared" si="21"/>
        <v>0</v>
      </c>
      <c r="K52" s="18"/>
    </row>
    <row r="53" spans="1:11" ht="21.95" customHeight="1">
      <c r="A53" s="15">
        <v>4</v>
      </c>
      <c r="B53" s="16"/>
      <c r="C53" s="17"/>
      <c r="D53" s="17"/>
      <c r="E53" s="80">
        <v>0</v>
      </c>
      <c r="F53" s="81">
        <v>0</v>
      </c>
      <c r="G53" s="82" t="str">
        <f t="shared" ref="G53:G57" si="23">IF(F53&gt;89.99,"4.00",IF(F53&gt;86.65,"3.75",IF(F53&gt;83.32,"3.50",IF(F53&gt;79.99,"3.25",IF(F53&gt;76.65,"3.0",IF(F53&gt;73.32,"2.75",IF(F53&gt;69.99,"2.50",IF(F53&gt;66.65,"2.25",IF(F53&gt;59.99,"2.00","0")))))))))</f>
        <v>0</v>
      </c>
      <c r="H53" s="83">
        <f t="shared" si="20"/>
        <v>0</v>
      </c>
      <c r="I53" s="84">
        <f t="shared" si="22"/>
        <v>0</v>
      </c>
      <c r="J53" s="85">
        <f t="shared" si="21"/>
        <v>0</v>
      </c>
      <c r="K53" s="18"/>
    </row>
    <row r="54" spans="1:11" ht="21.95" customHeight="1">
      <c r="A54" s="15">
        <v>5</v>
      </c>
      <c r="B54" s="16"/>
      <c r="C54" s="17"/>
      <c r="D54" s="17"/>
      <c r="E54" s="80">
        <v>0</v>
      </c>
      <c r="F54" s="81">
        <v>0</v>
      </c>
      <c r="G54" s="82" t="str">
        <f t="shared" si="23"/>
        <v>0</v>
      </c>
      <c r="H54" s="83">
        <f t="shared" si="20"/>
        <v>0</v>
      </c>
      <c r="I54" s="84">
        <f t="shared" si="22"/>
        <v>0</v>
      </c>
      <c r="J54" s="85">
        <f t="shared" si="21"/>
        <v>0</v>
      </c>
      <c r="K54" s="18"/>
    </row>
    <row r="55" spans="1:11" ht="21.95" customHeight="1">
      <c r="A55" s="15">
        <v>6</v>
      </c>
      <c r="B55" s="16"/>
      <c r="C55" s="17"/>
      <c r="D55" s="17"/>
      <c r="E55" s="80">
        <v>0</v>
      </c>
      <c r="F55" s="81">
        <v>0</v>
      </c>
      <c r="G55" s="82" t="str">
        <f t="shared" si="23"/>
        <v>0</v>
      </c>
      <c r="H55" s="83">
        <f t="shared" si="20"/>
        <v>0</v>
      </c>
      <c r="I55" s="84">
        <f t="shared" si="22"/>
        <v>0</v>
      </c>
      <c r="J55" s="85">
        <f t="shared" si="21"/>
        <v>0</v>
      </c>
      <c r="K55" s="18"/>
    </row>
    <row r="56" spans="1:11" ht="21.95" customHeight="1">
      <c r="A56" s="15">
        <v>7</v>
      </c>
      <c r="B56" s="16"/>
      <c r="C56" s="17"/>
      <c r="D56" s="17"/>
      <c r="E56" s="80">
        <v>0</v>
      </c>
      <c r="F56" s="81">
        <v>0</v>
      </c>
      <c r="G56" s="82" t="str">
        <f t="shared" si="23"/>
        <v>0</v>
      </c>
      <c r="H56" s="83">
        <f t="shared" si="20"/>
        <v>0</v>
      </c>
      <c r="I56" s="84">
        <f t="shared" si="22"/>
        <v>0</v>
      </c>
      <c r="J56" s="85">
        <f t="shared" si="21"/>
        <v>0</v>
      </c>
      <c r="K56" s="18"/>
    </row>
    <row r="57" spans="1:11" ht="21.95" customHeight="1">
      <c r="A57" s="15">
        <v>8</v>
      </c>
      <c r="B57" s="86"/>
      <c r="C57" s="87"/>
      <c r="D57" s="87"/>
      <c r="E57" s="63">
        <v>0</v>
      </c>
      <c r="F57" s="64">
        <v>0</v>
      </c>
      <c r="G57" s="65" t="str">
        <f t="shared" si="23"/>
        <v>0</v>
      </c>
      <c r="H57" s="66">
        <f t="shared" si="20"/>
        <v>0</v>
      </c>
      <c r="I57" s="67">
        <f t="shared" si="22"/>
        <v>0</v>
      </c>
      <c r="J57" s="68">
        <f t="shared" si="21"/>
        <v>0</v>
      </c>
      <c r="K57" s="88"/>
    </row>
    <row r="58" spans="1:11" ht="21.95" customHeight="1">
      <c r="A58" s="119" t="s">
        <v>27</v>
      </c>
      <c r="B58" s="119"/>
      <c r="C58" s="119"/>
      <c r="D58" s="41"/>
      <c r="E58" s="42">
        <f>E70+E81+E92+E103+E125+E114+E136+E59+E147</f>
        <v>0</v>
      </c>
      <c r="F58" s="42">
        <f t="shared" ref="F58:J58" si="24">F70+F81+F92+F103+F125+F114+F136+F59+F147</f>
        <v>0</v>
      </c>
      <c r="G58" s="42">
        <f t="shared" si="24"/>
        <v>0</v>
      </c>
      <c r="H58" s="42">
        <f t="shared" si="24"/>
        <v>0</v>
      </c>
      <c r="I58" s="42">
        <f t="shared" si="24"/>
        <v>0</v>
      </c>
      <c r="J58" s="42">
        <f t="shared" si="24"/>
        <v>0</v>
      </c>
      <c r="K58" s="42"/>
    </row>
    <row r="59" spans="1:11" ht="21.95" customHeight="1">
      <c r="A59" s="43" t="s">
        <v>44</v>
      </c>
      <c r="B59" s="43"/>
      <c r="C59" s="43"/>
      <c r="D59" s="41"/>
      <c r="E59" s="42">
        <f>SUM(E60:E69)</f>
        <v>0</v>
      </c>
      <c r="F59" s="42">
        <f t="shared" ref="F59:J59" si="25">SUM(F60:F69)</f>
        <v>0</v>
      </c>
      <c r="G59" s="42">
        <f t="shared" si="25"/>
        <v>0</v>
      </c>
      <c r="H59" s="42">
        <f t="shared" si="25"/>
        <v>0</v>
      </c>
      <c r="I59" s="42">
        <f t="shared" si="25"/>
        <v>0</v>
      </c>
      <c r="J59" s="42">
        <f t="shared" si="25"/>
        <v>0</v>
      </c>
      <c r="K59" s="110" t="s">
        <v>45</v>
      </c>
    </row>
    <row r="60" spans="1:11" ht="21.95" customHeight="1">
      <c r="A60" s="99" t="s">
        <v>29</v>
      </c>
      <c r="B60" s="100"/>
      <c r="C60" s="100"/>
      <c r="D60" s="101"/>
      <c r="E60" s="63">
        <v>0</v>
      </c>
      <c r="F60" s="64">
        <v>0</v>
      </c>
      <c r="G60" s="65" t="str">
        <f t="shared" ref="G60" si="26">IF(F60&gt;89.99,"4.00",IF(F60&gt;86.65,"3.75",IF(F60&gt;83.32,"3.50",IF(F60&gt;79.99,"3.25",IF(F60&gt;76.65,"3.0",IF(F60&gt;73.32,"2.75",IF(F60&gt;69.99,"2.50",IF(F60&gt;66.65,"2.25",IF(F60&gt;59.99,"2.00","0")))))))))</f>
        <v>0</v>
      </c>
      <c r="H60" s="66">
        <f t="shared" ref="H60:H69" si="27">E60*G60/100</f>
        <v>0</v>
      </c>
      <c r="I60" s="67">
        <f>ROUND(H60,-1)</f>
        <v>0</v>
      </c>
      <c r="J60" s="68">
        <f t="shared" ref="J60:J69" si="28">E60+I60</f>
        <v>0</v>
      </c>
      <c r="K60" s="102"/>
    </row>
    <row r="61" spans="1:11" ht="21.95" customHeight="1">
      <c r="A61" s="35" t="s">
        <v>40</v>
      </c>
      <c r="B61" s="107"/>
      <c r="C61" s="107"/>
      <c r="D61" s="17"/>
      <c r="E61" s="80">
        <v>0</v>
      </c>
      <c r="F61" s="81">
        <v>0</v>
      </c>
      <c r="G61" s="82" t="str">
        <f t="shared" ref="G61:G64" si="29">IF(F61&gt;89.99,"4.00",IF(F61&gt;86.65,"3.75",IF(F61&gt;83.32,"3.50",IF(F61&gt;79.99,"3.25",IF(F61&gt;76.65,"3.0",IF(F61&gt;73.32,"2.75",IF(F61&gt;69.99,"2.50",IF(F61&gt;66.65,"2.25",IF(F61&gt;59.99,"2.00","0")))))))))</f>
        <v>0</v>
      </c>
      <c r="H61" s="83">
        <f t="shared" si="27"/>
        <v>0</v>
      </c>
      <c r="I61" s="84">
        <f t="shared" ref="I61:I64" si="30">ROUND(H61,-1)</f>
        <v>0</v>
      </c>
      <c r="J61" s="85">
        <f t="shared" si="28"/>
        <v>0</v>
      </c>
      <c r="K61" s="108"/>
    </row>
    <row r="62" spans="1:11" ht="21.95" customHeight="1">
      <c r="A62" s="35" t="s">
        <v>41</v>
      </c>
      <c r="B62" s="107"/>
      <c r="C62" s="107"/>
      <c r="D62" s="17"/>
      <c r="E62" s="80">
        <v>0</v>
      </c>
      <c r="F62" s="81">
        <v>0</v>
      </c>
      <c r="G62" s="82" t="str">
        <f t="shared" si="29"/>
        <v>0</v>
      </c>
      <c r="H62" s="83">
        <f t="shared" si="27"/>
        <v>0</v>
      </c>
      <c r="I62" s="84">
        <f t="shared" si="30"/>
        <v>0</v>
      </c>
      <c r="J62" s="85">
        <f t="shared" si="28"/>
        <v>0</v>
      </c>
      <c r="K62" s="108"/>
    </row>
    <row r="63" spans="1:11" ht="21.95" customHeight="1">
      <c r="A63" s="35" t="s">
        <v>42</v>
      </c>
      <c r="B63" s="107"/>
      <c r="C63" s="107"/>
      <c r="D63" s="17"/>
      <c r="E63" s="80">
        <v>0</v>
      </c>
      <c r="F63" s="81">
        <v>0</v>
      </c>
      <c r="G63" s="82" t="str">
        <f t="shared" si="29"/>
        <v>0</v>
      </c>
      <c r="H63" s="83">
        <f t="shared" si="27"/>
        <v>0</v>
      </c>
      <c r="I63" s="84">
        <f t="shared" si="30"/>
        <v>0</v>
      </c>
      <c r="J63" s="85">
        <f t="shared" si="28"/>
        <v>0</v>
      </c>
      <c r="K63" s="108"/>
    </row>
    <row r="64" spans="1:11" ht="21.95" customHeight="1">
      <c r="A64" s="103" t="s">
        <v>43</v>
      </c>
      <c r="B64" s="113"/>
      <c r="C64" s="113"/>
      <c r="D64" s="87"/>
      <c r="E64" s="80">
        <v>0</v>
      </c>
      <c r="F64" s="81">
        <v>0</v>
      </c>
      <c r="G64" s="82" t="str">
        <f t="shared" si="29"/>
        <v>0</v>
      </c>
      <c r="H64" s="83">
        <f t="shared" si="27"/>
        <v>0</v>
      </c>
      <c r="I64" s="84">
        <f t="shared" si="30"/>
        <v>0</v>
      </c>
      <c r="J64" s="85">
        <f t="shared" si="28"/>
        <v>0</v>
      </c>
      <c r="K64" s="114"/>
    </row>
    <row r="65" spans="1:11" ht="21.95" customHeight="1">
      <c r="A65" s="35" t="s">
        <v>48</v>
      </c>
      <c r="B65" s="107"/>
      <c r="C65" s="107"/>
      <c r="D65" s="17"/>
      <c r="E65" s="80">
        <v>0</v>
      </c>
      <c r="F65" s="81">
        <v>0</v>
      </c>
      <c r="G65" s="82" t="str">
        <f t="shared" ref="G65:G69" si="31">IF(F65&gt;89.99,"4.00",IF(F65&gt;86.65,"3.75",IF(F65&gt;83.32,"3.50",IF(F65&gt;79.99,"3.25",IF(F65&gt;76.65,"3.0",IF(F65&gt;73.32,"2.75",IF(F65&gt;69.99,"2.50",IF(F65&gt;66.65,"2.25",IF(F65&gt;59.99,"2.00","0")))))))))</f>
        <v>0</v>
      </c>
      <c r="H65" s="83">
        <f t="shared" si="27"/>
        <v>0</v>
      </c>
      <c r="I65" s="84">
        <f t="shared" ref="I65:I69" si="32">ROUND(H65,-1)</f>
        <v>0</v>
      </c>
      <c r="J65" s="85">
        <f t="shared" si="28"/>
        <v>0</v>
      </c>
      <c r="K65" s="108"/>
    </row>
    <row r="66" spans="1:11" ht="21.95" customHeight="1">
      <c r="A66" s="103" t="s">
        <v>49</v>
      </c>
      <c r="B66" s="107"/>
      <c r="C66" s="107"/>
      <c r="D66" s="17"/>
      <c r="E66" s="80">
        <v>0</v>
      </c>
      <c r="F66" s="81">
        <v>0</v>
      </c>
      <c r="G66" s="82" t="str">
        <f t="shared" si="31"/>
        <v>0</v>
      </c>
      <c r="H66" s="83">
        <f t="shared" si="27"/>
        <v>0</v>
      </c>
      <c r="I66" s="84">
        <f t="shared" si="32"/>
        <v>0</v>
      </c>
      <c r="J66" s="85">
        <f t="shared" si="28"/>
        <v>0</v>
      </c>
      <c r="K66" s="108"/>
    </row>
    <row r="67" spans="1:11" ht="21.95" customHeight="1">
      <c r="A67" s="35" t="s">
        <v>50</v>
      </c>
      <c r="B67" s="107"/>
      <c r="C67" s="107"/>
      <c r="D67" s="17"/>
      <c r="E67" s="80">
        <v>0</v>
      </c>
      <c r="F67" s="81">
        <v>0</v>
      </c>
      <c r="G67" s="82" t="str">
        <f t="shared" si="31"/>
        <v>0</v>
      </c>
      <c r="H67" s="83">
        <f t="shared" si="27"/>
        <v>0</v>
      </c>
      <c r="I67" s="84">
        <f t="shared" si="32"/>
        <v>0</v>
      </c>
      <c r="J67" s="85">
        <f t="shared" si="28"/>
        <v>0</v>
      </c>
      <c r="K67" s="108"/>
    </row>
    <row r="68" spans="1:11" ht="21.95" customHeight="1">
      <c r="A68" s="103" t="s">
        <v>51</v>
      </c>
      <c r="B68" s="107"/>
      <c r="C68" s="107"/>
      <c r="D68" s="17"/>
      <c r="E68" s="80">
        <v>0</v>
      </c>
      <c r="F68" s="81">
        <v>0</v>
      </c>
      <c r="G68" s="82" t="str">
        <f t="shared" si="31"/>
        <v>0</v>
      </c>
      <c r="H68" s="83">
        <f t="shared" si="27"/>
        <v>0</v>
      </c>
      <c r="I68" s="84">
        <f t="shared" si="32"/>
        <v>0</v>
      </c>
      <c r="J68" s="85">
        <f t="shared" si="28"/>
        <v>0</v>
      </c>
      <c r="K68" s="108"/>
    </row>
    <row r="69" spans="1:11" ht="21.95" customHeight="1">
      <c r="A69" s="35" t="s">
        <v>52</v>
      </c>
      <c r="B69" s="104"/>
      <c r="C69" s="104"/>
      <c r="D69" s="105"/>
      <c r="E69" s="63">
        <v>0</v>
      </c>
      <c r="F69" s="64">
        <v>0</v>
      </c>
      <c r="G69" s="65" t="str">
        <f t="shared" si="31"/>
        <v>0</v>
      </c>
      <c r="H69" s="66">
        <f t="shared" si="27"/>
        <v>0</v>
      </c>
      <c r="I69" s="67">
        <f t="shared" si="32"/>
        <v>0</v>
      </c>
      <c r="J69" s="68">
        <f t="shared" si="28"/>
        <v>0</v>
      </c>
      <c r="K69" s="106"/>
    </row>
    <row r="70" spans="1:11" ht="21.95" customHeight="1">
      <c r="A70" s="40" t="s">
        <v>39</v>
      </c>
      <c r="B70" s="40"/>
      <c r="C70" s="40"/>
      <c r="D70" s="41"/>
      <c r="E70" s="42">
        <f>SUM(E71:E80)</f>
        <v>0</v>
      </c>
      <c r="F70" s="42">
        <f t="shared" ref="F70:J70" si="33">SUM(F71:F80)</f>
        <v>0</v>
      </c>
      <c r="G70" s="42">
        <f t="shared" si="33"/>
        <v>0</v>
      </c>
      <c r="H70" s="42">
        <f t="shared" si="33"/>
        <v>0</v>
      </c>
      <c r="I70" s="42">
        <f t="shared" si="33"/>
        <v>0</v>
      </c>
      <c r="J70" s="42">
        <f t="shared" si="33"/>
        <v>0</v>
      </c>
      <c r="K70" s="42"/>
    </row>
    <row r="71" spans="1:11" ht="21.95" customHeight="1">
      <c r="A71" s="37">
        <v>1</v>
      </c>
      <c r="B71" s="38"/>
      <c r="C71" s="20"/>
      <c r="D71" s="20"/>
      <c r="E71" s="52">
        <v>0</v>
      </c>
      <c r="F71" s="53">
        <v>0</v>
      </c>
      <c r="G71" s="54" t="str">
        <f t="shared" ref="G71:G75" si="34">IF(F71&gt;89.99,"4.00",IF(F71&gt;86.65,"3.75",IF(F71&gt;83.32,"3.50",IF(F71&gt;79.99,"3.25",IF(F71&gt;76.65,"3.0",IF(F71&gt;73.32,"2.75",IF(F71&gt;69.99,"2.50",IF(F71&gt;66.65,"2.25",IF(F71&gt;59.99,"2.00","0")))))))))</f>
        <v>0</v>
      </c>
      <c r="H71" s="55">
        <f t="shared" ref="H71:H80" si="35">E71*G71/100</f>
        <v>0</v>
      </c>
      <c r="I71" s="56">
        <f>ROUND(H71,-1)</f>
        <v>0</v>
      </c>
      <c r="J71" s="57">
        <f t="shared" ref="J71:J80" si="36">E71+I71</f>
        <v>0</v>
      </c>
      <c r="K71" s="21"/>
    </row>
    <row r="72" spans="1:11" ht="21.95" customHeight="1">
      <c r="A72" s="22">
        <v>2</v>
      </c>
      <c r="B72" s="16"/>
      <c r="C72" s="17"/>
      <c r="D72" s="17"/>
      <c r="E72" s="52">
        <v>0</v>
      </c>
      <c r="F72" s="53">
        <v>0</v>
      </c>
      <c r="G72" s="54" t="str">
        <f t="shared" si="34"/>
        <v>0</v>
      </c>
      <c r="H72" s="55">
        <f t="shared" si="35"/>
        <v>0</v>
      </c>
      <c r="I72" s="56">
        <f t="shared" ref="I72:I80" si="37">ROUND(H72,-1)</f>
        <v>0</v>
      </c>
      <c r="J72" s="57">
        <f t="shared" si="36"/>
        <v>0</v>
      </c>
      <c r="K72" s="23"/>
    </row>
    <row r="73" spans="1:11" ht="21.95" customHeight="1">
      <c r="A73" s="22">
        <v>3</v>
      </c>
      <c r="B73" s="16"/>
      <c r="C73" s="17"/>
      <c r="D73" s="17"/>
      <c r="E73" s="52">
        <v>0</v>
      </c>
      <c r="F73" s="53">
        <v>0</v>
      </c>
      <c r="G73" s="54" t="str">
        <f t="shared" si="34"/>
        <v>0</v>
      </c>
      <c r="H73" s="55">
        <f t="shared" si="35"/>
        <v>0</v>
      </c>
      <c r="I73" s="56">
        <f t="shared" si="37"/>
        <v>0</v>
      </c>
      <c r="J73" s="57">
        <f t="shared" si="36"/>
        <v>0</v>
      </c>
      <c r="K73" s="18"/>
    </row>
    <row r="74" spans="1:11" ht="21.95" customHeight="1">
      <c r="A74" s="22">
        <v>4</v>
      </c>
      <c r="B74" s="16"/>
      <c r="C74" s="17"/>
      <c r="D74" s="24"/>
      <c r="E74" s="52">
        <v>0</v>
      </c>
      <c r="F74" s="53">
        <v>0</v>
      </c>
      <c r="G74" s="54" t="str">
        <f t="shared" si="34"/>
        <v>0</v>
      </c>
      <c r="H74" s="55">
        <f t="shared" si="35"/>
        <v>0</v>
      </c>
      <c r="I74" s="56">
        <f t="shared" si="37"/>
        <v>0</v>
      </c>
      <c r="J74" s="57">
        <f t="shared" si="36"/>
        <v>0</v>
      </c>
      <c r="K74" s="25"/>
    </row>
    <row r="75" spans="1:11" ht="21.95" customHeight="1">
      <c r="A75" s="36">
        <v>5</v>
      </c>
      <c r="B75" s="16"/>
      <c r="C75" s="17"/>
      <c r="D75" s="17"/>
      <c r="E75" s="80">
        <v>0</v>
      </c>
      <c r="F75" s="81">
        <v>0</v>
      </c>
      <c r="G75" s="82" t="str">
        <f t="shared" si="34"/>
        <v>0</v>
      </c>
      <c r="H75" s="83">
        <f t="shared" si="35"/>
        <v>0</v>
      </c>
      <c r="I75" s="84">
        <f t="shared" si="37"/>
        <v>0</v>
      </c>
      <c r="J75" s="85">
        <f t="shared" si="36"/>
        <v>0</v>
      </c>
      <c r="K75" s="18"/>
    </row>
    <row r="76" spans="1:11" ht="21.95" customHeight="1">
      <c r="A76" s="22">
        <v>6</v>
      </c>
      <c r="B76" s="16"/>
      <c r="C76" s="17"/>
      <c r="D76" s="17"/>
      <c r="E76" s="80">
        <v>0</v>
      </c>
      <c r="F76" s="81">
        <v>0</v>
      </c>
      <c r="G76" s="82" t="str">
        <f t="shared" ref="G76:G80" si="38">IF(F76&gt;89.99,"4.00",IF(F76&gt;86.65,"3.75",IF(F76&gt;83.32,"3.50",IF(F76&gt;79.99,"3.25",IF(F76&gt;76.65,"3.0",IF(F76&gt;73.32,"2.75",IF(F76&gt;69.99,"2.50",IF(F76&gt;66.65,"2.25",IF(F76&gt;59.99,"2.00","0")))))))))</f>
        <v>0</v>
      </c>
      <c r="H76" s="83">
        <f t="shared" si="35"/>
        <v>0</v>
      </c>
      <c r="I76" s="84">
        <f t="shared" si="37"/>
        <v>0</v>
      </c>
      <c r="J76" s="85">
        <f t="shared" si="36"/>
        <v>0</v>
      </c>
      <c r="K76" s="18"/>
    </row>
    <row r="77" spans="1:11" ht="21.95" customHeight="1">
      <c r="A77" s="36">
        <v>7</v>
      </c>
      <c r="B77" s="16"/>
      <c r="C77" s="17"/>
      <c r="D77" s="17"/>
      <c r="E77" s="80">
        <v>0</v>
      </c>
      <c r="F77" s="81">
        <v>0</v>
      </c>
      <c r="G77" s="82" t="str">
        <f t="shared" si="38"/>
        <v>0</v>
      </c>
      <c r="H77" s="83">
        <f t="shared" si="35"/>
        <v>0</v>
      </c>
      <c r="I77" s="84">
        <f t="shared" si="37"/>
        <v>0</v>
      </c>
      <c r="J77" s="85">
        <f t="shared" si="36"/>
        <v>0</v>
      </c>
      <c r="K77" s="18"/>
    </row>
    <row r="78" spans="1:11" ht="21.95" customHeight="1">
      <c r="A78" s="22">
        <v>8</v>
      </c>
      <c r="B78" s="16"/>
      <c r="C78" s="17"/>
      <c r="D78" s="17"/>
      <c r="E78" s="80">
        <v>0</v>
      </c>
      <c r="F78" s="81">
        <v>0</v>
      </c>
      <c r="G78" s="82" t="str">
        <f t="shared" si="38"/>
        <v>0</v>
      </c>
      <c r="H78" s="83">
        <f t="shared" si="35"/>
        <v>0</v>
      </c>
      <c r="I78" s="84">
        <f t="shared" si="37"/>
        <v>0</v>
      </c>
      <c r="J78" s="85">
        <f t="shared" si="36"/>
        <v>0</v>
      </c>
      <c r="K78" s="18"/>
    </row>
    <row r="79" spans="1:11" ht="21.95" customHeight="1">
      <c r="A79" s="36">
        <v>9</v>
      </c>
      <c r="B79" s="16"/>
      <c r="C79" s="17"/>
      <c r="D79" s="17"/>
      <c r="E79" s="80">
        <v>0</v>
      </c>
      <c r="F79" s="81">
        <v>0</v>
      </c>
      <c r="G79" s="82" t="str">
        <f t="shared" si="38"/>
        <v>0</v>
      </c>
      <c r="H79" s="83">
        <f t="shared" si="35"/>
        <v>0</v>
      </c>
      <c r="I79" s="84">
        <f t="shared" si="37"/>
        <v>0</v>
      </c>
      <c r="J79" s="85">
        <f t="shared" si="36"/>
        <v>0</v>
      </c>
      <c r="K79" s="18"/>
    </row>
    <row r="80" spans="1:11" ht="21.95" customHeight="1">
      <c r="A80" s="22">
        <v>10</v>
      </c>
      <c r="B80" s="86"/>
      <c r="C80" s="87"/>
      <c r="D80" s="87"/>
      <c r="E80" s="80">
        <v>0</v>
      </c>
      <c r="F80" s="81">
        <v>0</v>
      </c>
      <c r="G80" s="82" t="str">
        <f t="shared" si="38"/>
        <v>0</v>
      </c>
      <c r="H80" s="83">
        <f t="shared" si="35"/>
        <v>0</v>
      </c>
      <c r="I80" s="84">
        <f t="shared" si="37"/>
        <v>0</v>
      </c>
      <c r="J80" s="85">
        <f t="shared" si="36"/>
        <v>0</v>
      </c>
      <c r="K80" s="88"/>
    </row>
    <row r="81" spans="1:11" ht="21.95" customHeight="1">
      <c r="A81" s="40" t="s">
        <v>39</v>
      </c>
      <c r="B81" s="40"/>
      <c r="C81" s="40"/>
      <c r="D81" s="41"/>
      <c r="E81" s="42">
        <f>SUM(E82:E91)</f>
        <v>0</v>
      </c>
      <c r="F81" s="42">
        <f t="shared" ref="F81:J81" si="39">SUM(F82:F91)</f>
        <v>0</v>
      </c>
      <c r="G81" s="42">
        <f t="shared" si="39"/>
        <v>0</v>
      </c>
      <c r="H81" s="42">
        <f t="shared" si="39"/>
        <v>0</v>
      </c>
      <c r="I81" s="42">
        <f t="shared" si="39"/>
        <v>0</v>
      </c>
      <c r="J81" s="42">
        <f t="shared" si="39"/>
        <v>0</v>
      </c>
      <c r="K81" s="42"/>
    </row>
    <row r="82" spans="1:11" ht="21.95" customHeight="1">
      <c r="A82" s="37">
        <v>1</v>
      </c>
      <c r="B82" s="38"/>
      <c r="C82" s="20"/>
      <c r="D82" s="20"/>
      <c r="E82" s="52">
        <v>0</v>
      </c>
      <c r="F82" s="53">
        <v>0</v>
      </c>
      <c r="G82" s="54" t="str">
        <f t="shared" ref="G82:G91" si="40">IF(F82&gt;89.99,"4.00",IF(F82&gt;86.65,"3.75",IF(F82&gt;83.32,"3.50",IF(F82&gt;79.99,"3.25",IF(F82&gt;76.65,"3.0",IF(F82&gt;73.32,"2.75",IF(F82&gt;69.99,"2.50",IF(F82&gt;66.65,"2.25",IF(F82&gt;59.99,"2.00","0")))))))))</f>
        <v>0</v>
      </c>
      <c r="H82" s="55">
        <f t="shared" ref="H82:H91" si="41">E82*G82/100</f>
        <v>0</v>
      </c>
      <c r="I82" s="56">
        <f>ROUND(H82,-1)</f>
        <v>0</v>
      </c>
      <c r="J82" s="57">
        <f t="shared" ref="J82:J91" si="42">E82+I82</f>
        <v>0</v>
      </c>
      <c r="K82" s="21"/>
    </row>
    <row r="83" spans="1:11" ht="21.95" customHeight="1">
      <c r="A83" s="22">
        <v>2</v>
      </c>
      <c r="B83" s="16"/>
      <c r="C83" s="17"/>
      <c r="D83" s="17"/>
      <c r="E83" s="52">
        <v>0</v>
      </c>
      <c r="F83" s="53">
        <v>0</v>
      </c>
      <c r="G83" s="54" t="str">
        <f t="shared" si="40"/>
        <v>0</v>
      </c>
      <c r="H83" s="55">
        <f t="shared" si="41"/>
        <v>0</v>
      </c>
      <c r="I83" s="56">
        <f t="shared" ref="I83:I91" si="43">ROUND(H83,-1)</f>
        <v>0</v>
      </c>
      <c r="J83" s="57">
        <f t="shared" si="42"/>
        <v>0</v>
      </c>
      <c r="K83" s="23"/>
    </row>
    <row r="84" spans="1:11" ht="21.95" customHeight="1">
      <c r="A84" s="22">
        <v>3</v>
      </c>
      <c r="B84" s="16"/>
      <c r="C84" s="17"/>
      <c r="D84" s="17"/>
      <c r="E84" s="52">
        <v>0</v>
      </c>
      <c r="F84" s="53">
        <v>0</v>
      </c>
      <c r="G84" s="54" t="str">
        <f t="shared" si="40"/>
        <v>0</v>
      </c>
      <c r="H84" s="55">
        <f t="shared" si="41"/>
        <v>0</v>
      </c>
      <c r="I84" s="56">
        <f t="shared" si="43"/>
        <v>0</v>
      </c>
      <c r="J84" s="57">
        <f t="shared" si="42"/>
        <v>0</v>
      </c>
      <c r="K84" s="18"/>
    </row>
    <row r="85" spans="1:11" ht="21.95" customHeight="1">
      <c r="A85" s="22">
        <v>4</v>
      </c>
      <c r="B85" s="16"/>
      <c r="C85" s="17"/>
      <c r="D85" s="24"/>
      <c r="E85" s="52">
        <v>0</v>
      </c>
      <c r="F85" s="53">
        <v>0</v>
      </c>
      <c r="G85" s="54" t="str">
        <f t="shared" si="40"/>
        <v>0</v>
      </c>
      <c r="H85" s="55">
        <f t="shared" si="41"/>
        <v>0</v>
      </c>
      <c r="I85" s="56">
        <f t="shared" si="43"/>
        <v>0</v>
      </c>
      <c r="J85" s="57">
        <f t="shared" si="42"/>
        <v>0</v>
      </c>
      <c r="K85" s="25"/>
    </row>
    <row r="86" spans="1:11" ht="21.95" customHeight="1">
      <c r="A86" s="36">
        <v>5</v>
      </c>
      <c r="B86" s="16"/>
      <c r="C86" s="17"/>
      <c r="D86" s="17"/>
      <c r="E86" s="80">
        <v>0</v>
      </c>
      <c r="F86" s="81">
        <v>0</v>
      </c>
      <c r="G86" s="82" t="str">
        <f t="shared" si="40"/>
        <v>0</v>
      </c>
      <c r="H86" s="83">
        <f t="shared" si="41"/>
        <v>0</v>
      </c>
      <c r="I86" s="84">
        <f t="shared" si="43"/>
        <v>0</v>
      </c>
      <c r="J86" s="85">
        <f t="shared" si="42"/>
        <v>0</v>
      </c>
      <c r="K86" s="18"/>
    </row>
    <row r="87" spans="1:11" ht="21.95" customHeight="1">
      <c r="A87" s="22">
        <v>6</v>
      </c>
      <c r="B87" s="16"/>
      <c r="C87" s="17"/>
      <c r="D87" s="17"/>
      <c r="E87" s="80">
        <v>0</v>
      </c>
      <c r="F87" s="81">
        <v>0</v>
      </c>
      <c r="G87" s="82" t="str">
        <f t="shared" si="40"/>
        <v>0</v>
      </c>
      <c r="H87" s="83">
        <f t="shared" si="41"/>
        <v>0</v>
      </c>
      <c r="I87" s="84">
        <f t="shared" si="43"/>
        <v>0</v>
      </c>
      <c r="J87" s="85">
        <f t="shared" si="42"/>
        <v>0</v>
      </c>
      <c r="K87" s="18"/>
    </row>
    <row r="88" spans="1:11" ht="21.95" customHeight="1">
      <c r="A88" s="36">
        <v>7</v>
      </c>
      <c r="B88" s="16"/>
      <c r="C88" s="17"/>
      <c r="D88" s="17"/>
      <c r="E88" s="80">
        <v>0</v>
      </c>
      <c r="F88" s="81">
        <v>0</v>
      </c>
      <c r="G88" s="82" t="str">
        <f t="shared" si="40"/>
        <v>0</v>
      </c>
      <c r="H88" s="83">
        <f t="shared" si="41"/>
        <v>0</v>
      </c>
      <c r="I88" s="84">
        <f t="shared" si="43"/>
        <v>0</v>
      </c>
      <c r="J88" s="85">
        <f t="shared" si="42"/>
        <v>0</v>
      </c>
      <c r="K88" s="18"/>
    </row>
    <row r="89" spans="1:11" ht="21.95" customHeight="1">
      <c r="A89" s="22">
        <v>8</v>
      </c>
      <c r="B89" s="16"/>
      <c r="C89" s="17"/>
      <c r="D89" s="17"/>
      <c r="E89" s="80">
        <v>0</v>
      </c>
      <c r="F89" s="81">
        <v>0</v>
      </c>
      <c r="G89" s="82" t="str">
        <f t="shared" si="40"/>
        <v>0</v>
      </c>
      <c r="H89" s="83">
        <f t="shared" si="41"/>
        <v>0</v>
      </c>
      <c r="I89" s="84">
        <f t="shared" si="43"/>
        <v>0</v>
      </c>
      <c r="J89" s="85">
        <f t="shared" si="42"/>
        <v>0</v>
      </c>
      <c r="K89" s="18"/>
    </row>
    <row r="90" spans="1:11" ht="21.95" customHeight="1">
      <c r="A90" s="36">
        <v>9</v>
      </c>
      <c r="B90" s="16"/>
      <c r="C90" s="17"/>
      <c r="D90" s="17"/>
      <c r="E90" s="80">
        <v>0</v>
      </c>
      <c r="F90" s="81">
        <v>0</v>
      </c>
      <c r="G90" s="82" t="str">
        <f t="shared" si="40"/>
        <v>0</v>
      </c>
      <c r="H90" s="83">
        <f t="shared" si="41"/>
        <v>0</v>
      </c>
      <c r="I90" s="84">
        <f t="shared" si="43"/>
        <v>0</v>
      </c>
      <c r="J90" s="85">
        <f t="shared" si="42"/>
        <v>0</v>
      </c>
      <c r="K90" s="18"/>
    </row>
    <row r="91" spans="1:11" ht="21.95" customHeight="1">
      <c r="A91" s="22">
        <v>10</v>
      </c>
      <c r="B91" s="86"/>
      <c r="C91" s="87"/>
      <c r="D91" s="87"/>
      <c r="E91" s="80">
        <v>0</v>
      </c>
      <c r="F91" s="81">
        <v>0</v>
      </c>
      <c r="G91" s="82" t="str">
        <f t="shared" si="40"/>
        <v>0</v>
      </c>
      <c r="H91" s="83">
        <f t="shared" si="41"/>
        <v>0</v>
      </c>
      <c r="I91" s="84">
        <f t="shared" si="43"/>
        <v>0</v>
      </c>
      <c r="J91" s="85">
        <f t="shared" si="42"/>
        <v>0</v>
      </c>
      <c r="K91" s="88"/>
    </row>
    <row r="92" spans="1:11" ht="21.95" customHeight="1">
      <c r="A92" s="40" t="s">
        <v>39</v>
      </c>
      <c r="B92" s="40"/>
      <c r="C92" s="40"/>
      <c r="D92" s="41"/>
      <c r="E92" s="42">
        <f>SUM(E93:E102)</f>
        <v>0</v>
      </c>
      <c r="F92" s="42">
        <f t="shared" ref="F92:J92" si="44">SUM(F93:F102)</f>
        <v>0</v>
      </c>
      <c r="G92" s="42">
        <f t="shared" si="44"/>
        <v>0</v>
      </c>
      <c r="H92" s="42">
        <f t="shared" si="44"/>
        <v>0</v>
      </c>
      <c r="I92" s="42">
        <f t="shared" si="44"/>
        <v>0</v>
      </c>
      <c r="J92" s="42">
        <f t="shared" si="44"/>
        <v>0</v>
      </c>
      <c r="K92" s="42"/>
    </row>
    <row r="93" spans="1:11" ht="21.95" customHeight="1">
      <c r="A93" s="37">
        <v>1</v>
      </c>
      <c r="B93" s="38"/>
      <c r="C93" s="20"/>
      <c r="D93" s="20"/>
      <c r="E93" s="52">
        <v>0</v>
      </c>
      <c r="F93" s="53">
        <v>0</v>
      </c>
      <c r="G93" s="54" t="str">
        <f t="shared" ref="G93:G102" si="45">IF(F93&gt;89.99,"4.00",IF(F93&gt;86.65,"3.75",IF(F93&gt;83.32,"3.50",IF(F93&gt;79.99,"3.25",IF(F93&gt;76.65,"3.0",IF(F93&gt;73.32,"2.75",IF(F93&gt;69.99,"2.50",IF(F93&gt;66.65,"2.25",IF(F93&gt;59.99,"2.00","0")))))))))</f>
        <v>0</v>
      </c>
      <c r="H93" s="55">
        <f t="shared" ref="H93:H102" si="46">E93*G93/100</f>
        <v>0</v>
      </c>
      <c r="I93" s="56">
        <f>ROUND(H93,-1)</f>
        <v>0</v>
      </c>
      <c r="J93" s="57">
        <f t="shared" ref="J93:J102" si="47">E93+I93</f>
        <v>0</v>
      </c>
      <c r="K93" s="21"/>
    </row>
    <row r="94" spans="1:11" ht="21.95" customHeight="1">
      <c r="A94" s="22">
        <v>2</v>
      </c>
      <c r="B94" s="16"/>
      <c r="C94" s="17"/>
      <c r="D94" s="17"/>
      <c r="E94" s="52">
        <v>0</v>
      </c>
      <c r="F94" s="53">
        <v>0</v>
      </c>
      <c r="G94" s="54" t="str">
        <f t="shared" si="45"/>
        <v>0</v>
      </c>
      <c r="H94" s="55">
        <f t="shared" si="46"/>
        <v>0</v>
      </c>
      <c r="I94" s="56">
        <f t="shared" ref="I94:I102" si="48">ROUND(H94,-1)</f>
        <v>0</v>
      </c>
      <c r="J94" s="57">
        <f t="shared" si="47"/>
        <v>0</v>
      </c>
      <c r="K94" s="23"/>
    </row>
    <row r="95" spans="1:11" ht="21.95" customHeight="1">
      <c r="A95" s="22">
        <v>3</v>
      </c>
      <c r="B95" s="16"/>
      <c r="C95" s="17"/>
      <c r="D95" s="17"/>
      <c r="E95" s="52">
        <v>0</v>
      </c>
      <c r="F95" s="53">
        <v>0</v>
      </c>
      <c r="G95" s="54" t="str">
        <f t="shared" si="45"/>
        <v>0</v>
      </c>
      <c r="H95" s="55">
        <f t="shared" si="46"/>
        <v>0</v>
      </c>
      <c r="I95" s="56">
        <f t="shared" si="48"/>
        <v>0</v>
      </c>
      <c r="J95" s="57">
        <f t="shared" si="47"/>
        <v>0</v>
      </c>
      <c r="K95" s="18"/>
    </row>
    <row r="96" spans="1:11" ht="21.95" customHeight="1">
      <c r="A96" s="22">
        <v>4</v>
      </c>
      <c r="B96" s="16"/>
      <c r="C96" s="17"/>
      <c r="D96" s="24"/>
      <c r="E96" s="52">
        <v>0</v>
      </c>
      <c r="F96" s="53">
        <v>0</v>
      </c>
      <c r="G96" s="54" t="str">
        <f t="shared" si="45"/>
        <v>0</v>
      </c>
      <c r="H96" s="55">
        <f t="shared" si="46"/>
        <v>0</v>
      </c>
      <c r="I96" s="56">
        <f t="shared" si="48"/>
        <v>0</v>
      </c>
      <c r="J96" s="57">
        <f t="shared" si="47"/>
        <v>0</v>
      </c>
      <c r="K96" s="25"/>
    </row>
    <row r="97" spans="1:11" ht="21.95" customHeight="1">
      <c r="A97" s="36">
        <v>5</v>
      </c>
      <c r="B97" s="16"/>
      <c r="C97" s="17"/>
      <c r="D97" s="17"/>
      <c r="E97" s="80">
        <v>0</v>
      </c>
      <c r="F97" s="81">
        <v>0</v>
      </c>
      <c r="G97" s="82" t="str">
        <f t="shared" si="45"/>
        <v>0</v>
      </c>
      <c r="H97" s="83">
        <f t="shared" si="46"/>
        <v>0</v>
      </c>
      <c r="I97" s="84">
        <f t="shared" si="48"/>
        <v>0</v>
      </c>
      <c r="J97" s="85">
        <f t="shared" si="47"/>
        <v>0</v>
      </c>
      <c r="K97" s="18"/>
    </row>
    <row r="98" spans="1:11" ht="21.95" customHeight="1">
      <c r="A98" s="22">
        <v>6</v>
      </c>
      <c r="B98" s="16"/>
      <c r="C98" s="17"/>
      <c r="D98" s="17"/>
      <c r="E98" s="80">
        <v>0</v>
      </c>
      <c r="F98" s="81">
        <v>0</v>
      </c>
      <c r="G98" s="82" t="str">
        <f t="shared" si="45"/>
        <v>0</v>
      </c>
      <c r="H98" s="83">
        <f t="shared" si="46"/>
        <v>0</v>
      </c>
      <c r="I98" s="84">
        <f t="shared" si="48"/>
        <v>0</v>
      </c>
      <c r="J98" s="85">
        <f t="shared" si="47"/>
        <v>0</v>
      </c>
      <c r="K98" s="18"/>
    </row>
    <row r="99" spans="1:11" ht="21.95" customHeight="1">
      <c r="A99" s="36">
        <v>7</v>
      </c>
      <c r="B99" s="16"/>
      <c r="C99" s="17"/>
      <c r="D99" s="17"/>
      <c r="E99" s="80">
        <v>0</v>
      </c>
      <c r="F99" s="81">
        <v>0</v>
      </c>
      <c r="G99" s="82" t="str">
        <f t="shared" si="45"/>
        <v>0</v>
      </c>
      <c r="H99" s="83">
        <f t="shared" si="46"/>
        <v>0</v>
      </c>
      <c r="I99" s="84">
        <f t="shared" si="48"/>
        <v>0</v>
      </c>
      <c r="J99" s="85">
        <f t="shared" si="47"/>
        <v>0</v>
      </c>
      <c r="K99" s="18"/>
    </row>
    <row r="100" spans="1:11" ht="21.95" customHeight="1">
      <c r="A100" s="22">
        <v>8</v>
      </c>
      <c r="B100" s="16"/>
      <c r="C100" s="17"/>
      <c r="D100" s="17"/>
      <c r="E100" s="80">
        <v>0</v>
      </c>
      <c r="F100" s="81">
        <v>0</v>
      </c>
      <c r="G100" s="82" t="str">
        <f t="shared" si="45"/>
        <v>0</v>
      </c>
      <c r="H100" s="83">
        <f t="shared" si="46"/>
        <v>0</v>
      </c>
      <c r="I100" s="84">
        <f t="shared" si="48"/>
        <v>0</v>
      </c>
      <c r="J100" s="85">
        <f t="shared" si="47"/>
        <v>0</v>
      </c>
      <c r="K100" s="18"/>
    </row>
    <row r="101" spans="1:11" ht="21.95" customHeight="1">
      <c r="A101" s="36">
        <v>9</v>
      </c>
      <c r="B101" s="16"/>
      <c r="C101" s="17"/>
      <c r="D101" s="17"/>
      <c r="E101" s="80">
        <v>0</v>
      </c>
      <c r="F101" s="81">
        <v>0</v>
      </c>
      <c r="G101" s="82" t="str">
        <f t="shared" si="45"/>
        <v>0</v>
      </c>
      <c r="H101" s="83">
        <f t="shared" si="46"/>
        <v>0</v>
      </c>
      <c r="I101" s="84">
        <f t="shared" si="48"/>
        <v>0</v>
      </c>
      <c r="J101" s="85">
        <f t="shared" si="47"/>
        <v>0</v>
      </c>
      <c r="K101" s="18"/>
    </row>
    <row r="102" spans="1:11" ht="21.95" customHeight="1">
      <c r="A102" s="22">
        <v>10</v>
      </c>
      <c r="B102" s="86"/>
      <c r="C102" s="87"/>
      <c r="D102" s="87"/>
      <c r="E102" s="80">
        <v>0</v>
      </c>
      <c r="F102" s="81">
        <v>0</v>
      </c>
      <c r="G102" s="82" t="str">
        <f t="shared" si="45"/>
        <v>0</v>
      </c>
      <c r="H102" s="83">
        <f t="shared" si="46"/>
        <v>0</v>
      </c>
      <c r="I102" s="84">
        <f t="shared" si="48"/>
        <v>0</v>
      </c>
      <c r="J102" s="85">
        <f t="shared" si="47"/>
        <v>0</v>
      </c>
      <c r="K102" s="88"/>
    </row>
    <row r="103" spans="1:11" ht="21.95" customHeight="1">
      <c r="A103" s="40" t="s">
        <v>38</v>
      </c>
      <c r="B103" s="40"/>
      <c r="C103" s="40"/>
      <c r="D103" s="41"/>
      <c r="E103" s="42">
        <f>SUM(E104:E113)</f>
        <v>0</v>
      </c>
      <c r="F103" s="42">
        <f t="shared" ref="F103:J103" si="49">SUM(F104:F113)</f>
        <v>0</v>
      </c>
      <c r="G103" s="42">
        <f t="shared" si="49"/>
        <v>0</v>
      </c>
      <c r="H103" s="42">
        <f t="shared" si="49"/>
        <v>0</v>
      </c>
      <c r="I103" s="42">
        <f t="shared" si="49"/>
        <v>0</v>
      </c>
      <c r="J103" s="42">
        <f t="shared" si="49"/>
        <v>0</v>
      </c>
      <c r="K103" s="42"/>
    </row>
    <row r="104" spans="1:11" ht="21.95" customHeight="1">
      <c r="A104" s="37">
        <v>1</v>
      </c>
      <c r="B104" s="38"/>
      <c r="C104" s="20"/>
      <c r="D104" s="20"/>
      <c r="E104" s="52">
        <v>0</v>
      </c>
      <c r="F104" s="53">
        <v>0</v>
      </c>
      <c r="G104" s="54" t="str">
        <f t="shared" ref="G104:G113" si="50">IF(F104&gt;89.99,"4.00",IF(F104&gt;86.65,"3.75",IF(F104&gt;83.32,"3.50",IF(F104&gt;79.99,"3.25",IF(F104&gt;76.65,"3.0",IF(F104&gt;73.32,"2.75",IF(F104&gt;69.99,"2.50",IF(F104&gt;66.65,"2.25",IF(F104&gt;59.99,"2.00","0")))))))))</f>
        <v>0</v>
      </c>
      <c r="H104" s="55">
        <f t="shared" ref="H104:H113" si="51">E104*G104/100</f>
        <v>0</v>
      </c>
      <c r="I104" s="56">
        <f>ROUND(H104,-1)</f>
        <v>0</v>
      </c>
      <c r="J104" s="57">
        <f t="shared" ref="J104:J113" si="52">E104+I104</f>
        <v>0</v>
      </c>
      <c r="K104" s="21"/>
    </row>
    <row r="105" spans="1:11" ht="21.95" customHeight="1">
      <c r="A105" s="22">
        <v>2</v>
      </c>
      <c r="B105" s="16"/>
      <c r="C105" s="17"/>
      <c r="D105" s="17"/>
      <c r="E105" s="52">
        <v>0</v>
      </c>
      <c r="F105" s="53">
        <v>0</v>
      </c>
      <c r="G105" s="54" t="str">
        <f t="shared" si="50"/>
        <v>0</v>
      </c>
      <c r="H105" s="55">
        <f t="shared" si="51"/>
        <v>0</v>
      </c>
      <c r="I105" s="56">
        <f t="shared" ref="I105:I113" si="53">ROUND(H105,-1)</f>
        <v>0</v>
      </c>
      <c r="J105" s="57">
        <f t="shared" si="52"/>
        <v>0</v>
      </c>
      <c r="K105" s="23"/>
    </row>
    <row r="106" spans="1:11" ht="21.95" customHeight="1">
      <c r="A106" s="22">
        <v>3</v>
      </c>
      <c r="B106" s="16"/>
      <c r="C106" s="17"/>
      <c r="D106" s="17"/>
      <c r="E106" s="52">
        <v>0</v>
      </c>
      <c r="F106" s="53">
        <v>0</v>
      </c>
      <c r="G106" s="54" t="str">
        <f t="shared" si="50"/>
        <v>0</v>
      </c>
      <c r="H106" s="55">
        <f t="shared" si="51"/>
        <v>0</v>
      </c>
      <c r="I106" s="56">
        <f t="shared" si="53"/>
        <v>0</v>
      </c>
      <c r="J106" s="57">
        <f t="shared" si="52"/>
        <v>0</v>
      </c>
      <c r="K106" s="18"/>
    </row>
    <row r="107" spans="1:11" ht="21.95" customHeight="1">
      <c r="A107" s="22">
        <v>4</v>
      </c>
      <c r="B107" s="16"/>
      <c r="C107" s="17"/>
      <c r="D107" s="24"/>
      <c r="E107" s="52">
        <v>0</v>
      </c>
      <c r="F107" s="53">
        <v>0</v>
      </c>
      <c r="G107" s="54" t="str">
        <f t="shared" si="50"/>
        <v>0</v>
      </c>
      <c r="H107" s="55">
        <f t="shared" si="51"/>
        <v>0</v>
      </c>
      <c r="I107" s="56">
        <f t="shared" si="53"/>
        <v>0</v>
      </c>
      <c r="J107" s="57">
        <f t="shared" si="52"/>
        <v>0</v>
      </c>
      <c r="K107" s="25"/>
    </row>
    <row r="108" spans="1:11" ht="21.95" customHeight="1">
      <c r="A108" s="36">
        <v>5</v>
      </c>
      <c r="B108" s="16"/>
      <c r="C108" s="17"/>
      <c r="D108" s="17"/>
      <c r="E108" s="80">
        <v>0</v>
      </c>
      <c r="F108" s="81">
        <v>0</v>
      </c>
      <c r="G108" s="82" t="str">
        <f t="shared" si="50"/>
        <v>0</v>
      </c>
      <c r="H108" s="83">
        <f t="shared" si="51"/>
        <v>0</v>
      </c>
      <c r="I108" s="84">
        <f t="shared" si="53"/>
        <v>0</v>
      </c>
      <c r="J108" s="85">
        <f t="shared" si="52"/>
        <v>0</v>
      </c>
      <c r="K108" s="18"/>
    </row>
    <row r="109" spans="1:11" ht="21.95" customHeight="1">
      <c r="A109" s="22">
        <v>6</v>
      </c>
      <c r="B109" s="16"/>
      <c r="C109" s="17"/>
      <c r="D109" s="17"/>
      <c r="E109" s="80">
        <v>0</v>
      </c>
      <c r="F109" s="81">
        <v>0</v>
      </c>
      <c r="G109" s="82" t="str">
        <f t="shared" si="50"/>
        <v>0</v>
      </c>
      <c r="H109" s="83">
        <f t="shared" si="51"/>
        <v>0</v>
      </c>
      <c r="I109" s="84">
        <f t="shared" si="53"/>
        <v>0</v>
      </c>
      <c r="J109" s="85">
        <f t="shared" si="52"/>
        <v>0</v>
      </c>
      <c r="K109" s="18"/>
    </row>
    <row r="110" spans="1:11" ht="21.95" customHeight="1">
      <c r="A110" s="36">
        <v>7</v>
      </c>
      <c r="B110" s="16"/>
      <c r="C110" s="17"/>
      <c r="D110" s="17"/>
      <c r="E110" s="80">
        <v>0</v>
      </c>
      <c r="F110" s="81">
        <v>0</v>
      </c>
      <c r="G110" s="82" t="str">
        <f t="shared" si="50"/>
        <v>0</v>
      </c>
      <c r="H110" s="83">
        <f t="shared" si="51"/>
        <v>0</v>
      </c>
      <c r="I110" s="84">
        <f t="shared" si="53"/>
        <v>0</v>
      </c>
      <c r="J110" s="85">
        <f t="shared" si="52"/>
        <v>0</v>
      </c>
      <c r="K110" s="18"/>
    </row>
    <row r="111" spans="1:11" ht="21.95" customHeight="1">
      <c r="A111" s="22">
        <v>8</v>
      </c>
      <c r="B111" s="16"/>
      <c r="C111" s="17"/>
      <c r="D111" s="17"/>
      <c r="E111" s="80">
        <v>0</v>
      </c>
      <c r="F111" s="81">
        <v>0</v>
      </c>
      <c r="G111" s="82" t="str">
        <f t="shared" si="50"/>
        <v>0</v>
      </c>
      <c r="H111" s="83">
        <f t="shared" si="51"/>
        <v>0</v>
      </c>
      <c r="I111" s="84">
        <f t="shared" si="53"/>
        <v>0</v>
      </c>
      <c r="J111" s="85">
        <f t="shared" si="52"/>
        <v>0</v>
      </c>
      <c r="K111" s="18"/>
    </row>
    <row r="112" spans="1:11" ht="21.95" customHeight="1">
      <c r="A112" s="36">
        <v>9</v>
      </c>
      <c r="B112" s="16"/>
      <c r="C112" s="17"/>
      <c r="D112" s="17"/>
      <c r="E112" s="80">
        <v>0</v>
      </c>
      <c r="F112" s="81">
        <v>0</v>
      </c>
      <c r="G112" s="82" t="str">
        <f t="shared" si="50"/>
        <v>0</v>
      </c>
      <c r="H112" s="83">
        <f t="shared" si="51"/>
        <v>0</v>
      </c>
      <c r="I112" s="84">
        <f t="shared" si="53"/>
        <v>0</v>
      </c>
      <c r="J112" s="85">
        <f t="shared" si="52"/>
        <v>0</v>
      </c>
      <c r="K112" s="18"/>
    </row>
    <row r="113" spans="1:11" ht="21.95" customHeight="1">
      <c r="A113" s="22">
        <v>10</v>
      </c>
      <c r="B113" s="86"/>
      <c r="C113" s="87"/>
      <c r="D113" s="87"/>
      <c r="E113" s="80">
        <v>0</v>
      </c>
      <c r="F113" s="81">
        <v>0</v>
      </c>
      <c r="G113" s="82" t="str">
        <f t="shared" si="50"/>
        <v>0</v>
      </c>
      <c r="H113" s="83">
        <f t="shared" si="51"/>
        <v>0</v>
      </c>
      <c r="I113" s="84">
        <f t="shared" si="53"/>
        <v>0</v>
      </c>
      <c r="J113" s="85">
        <f t="shared" si="52"/>
        <v>0</v>
      </c>
      <c r="K113" s="88"/>
    </row>
    <row r="114" spans="1:11" ht="21.95" customHeight="1">
      <c r="A114" s="40" t="s">
        <v>38</v>
      </c>
      <c r="B114" s="40"/>
      <c r="C114" s="40"/>
      <c r="D114" s="41"/>
      <c r="E114" s="42">
        <f>SUM(E115:E124)</f>
        <v>0</v>
      </c>
      <c r="F114" s="42">
        <f t="shared" ref="F114" si="54">SUM(F115:F124)</f>
        <v>0</v>
      </c>
      <c r="G114" s="42">
        <f t="shared" ref="G114" si="55">SUM(G115:G124)</f>
        <v>0</v>
      </c>
      <c r="H114" s="42">
        <f t="shared" ref="H114" si="56">SUM(H115:H124)</f>
        <v>0</v>
      </c>
      <c r="I114" s="42">
        <f t="shared" ref="I114" si="57">SUM(I115:I124)</f>
        <v>0</v>
      </c>
      <c r="J114" s="42">
        <f t="shared" ref="J114" si="58">SUM(J115:J124)</f>
        <v>0</v>
      </c>
      <c r="K114" s="42"/>
    </row>
    <row r="115" spans="1:11" ht="21.95" customHeight="1">
      <c r="A115" s="37">
        <v>1</v>
      </c>
      <c r="B115" s="38"/>
      <c r="C115" s="20"/>
      <c r="D115" s="20"/>
      <c r="E115" s="52">
        <v>0</v>
      </c>
      <c r="F115" s="53">
        <v>0</v>
      </c>
      <c r="G115" s="54" t="str">
        <f t="shared" ref="G115:G124" si="59">IF(F115&gt;89.99,"4.00",IF(F115&gt;86.65,"3.75",IF(F115&gt;83.32,"3.50",IF(F115&gt;79.99,"3.25",IF(F115&gt;76.65,"3.0",IF(F115&gt;73.32,"2.75",IF(F115&gt;69.99,"2.50",IF(F115&gt;66.65,"2.25",IF(F115&gt;59.99,"2.00","0")))))))))</f>
        <v>0</v>
      </c>
      <c r="H115" s="55">
        <f t="shared" ref="H115:H124" si="60">E115*G115/100</f>
        <v>0</v>
      </c>
      <c r="I115" s="56">
        <f>ROUND(H115,-1)</f>
        <v>0</v>
      </c>
      <c r="J115" s="57">
        <f t="shared" ref="J115:J124" si="61">E115+I115</f>
        <v>0</v>
      </c>
      <c r="K115" s="21"/>
    </row>
    <row r="116" spans="1:11" ht="21.95" customHeight="1">
      <c r="A116" s="22">
        <v>2</v>
      </c>
      <c r="B116" s="16"/>
      <c r="C116" s="17"/>
      <c r="D116" s="17"/>
      <c r="E116" s="52">
        <v>0</v>
      </c>
      <c r="F116" s="53">
        <v>0</v>
      </c>
      <c r="G116" s="54" t="str">
        <f t="shared" si="59"/>
        <v>0</v>
      </c>
      <c r="H116" s="55">
        <f t="shared" si="60"/>
        <v>0</v>
      </c>
      <c r="I116" s="56">
        <f t="shared" ref="I116:I124" si="62">ROUND(H116,-1)</f>
        <v>0</v>
      </c>
      <c r="J116" s="57">
        <f t="shared" si="61"/>
        <v>0</v>
      </c>
      <c r="K116" s="23"/>
    </row>
    <row r="117" spans="1:11" ht="21.95" customHeight="1">
      <c r="A117" s="22">
        <v>3</v>
      </c>
      <c r="B117" s="16"/>
      <c r="C117" s="17"/>
      <c r="D117" s="17"/>
      <c r="E117" s="52">
        <v>0</v>
      </c>
      <c r="F117" s="53">
        <v>0</v>
      </c>
      <c r="G117" s="54" t="str">
        <f t="shared" si="59"/>
        <v>0</v>
      </c>
      <c r="H117" s="55">
        <f t="shared" si="60"/>
        <v>0</v>
      </c>
      <c r="I117" s="56">
        <f t="shared" si="62"/>
        <v>0</v>
      </c>
      <c r="J117" s="57">
        <f t="shared" si="61"/>
        <v>0</v>
      </c>
      <c r="K117" s="18"/>
    </row>
    <row r="118" spans="1:11" ht="21.95" customHeight="1">
      <c r="A118" s="22">
        <v>4</v>
      </c>
      <c r="B118" s="16"/>
      <c r="C118" s="17"/>
      <c r="D118" s="24"/>
      <c r="E118" s="52">
        <v>0</v>
      </c>
      <c r="F118" s="53">
        <v>0</v>
      </c>
      <c r="G118" s="54" t="str">
        <f t="shared" si="59"/>
        <v>0</v>
      </c>
      <c r="H118" s="55">
        <f t="shared" si="60"/>
        <v>0</v>
      </c>
      <c r="I118" s="56">
        <f t="shared" si="62"/>
        <v>0</v>
      </c>
      <c r="J118" s="57">
        <f t="shared" si="61"/>
        <v>0</v>
      </c>
      <c r="K118" s="25"/>
    </row>
    <row r="119" spans="1:11" ht="21.95" customHeight="1">
      <c r="A119" s="36">
        <v>5</v>
      </c>
      <c r="B119" s="16"/>
      <c r="C119" s="17"/>
      <c r="D119" s="17"/>
      <c r="E119" s="80">
        <v>0</v>
      </c>
      <c r="F119" s="81">
        <v>0</v>
      </c>
      <c r="G119" s="82" t="str">
        <f t="shared" si="59"/>
        <v>0</v>
      </c>
      <c r="H119" s="83">
        <f t="shared" si="60"/>
        <v>0</v>
      </c>
      <c r="I119" s="84">
        <f t="shared" si="62"/>
        <v>0</v>
      </c>
      <c r="J119" s="85">
        <f t="shared" si="61"/>
        <v>0</v>
      </c>
      <c r="K119" s="18"/>
    </row>
    <row r="120" spans="1:11" ht="21.95" customHeight="1">
      <c r="A120" s="22">
        <v>6</v>
      </c>
      <c r="B120" s="16"/>
      <c r="C120" s="17"/>
      <c r="D120" s="17"/>
      <c r="E120" s="80">
        <v>0</v>
      </c>
      <c r="F120" s="81">
        <v>0</v>
      </c>
      <c r="G120" s="82" t="str">
        <f t="shared" si="59"/>
        <v>0</v>
      </c>
      <c r="H120" s="83">
        <f t="shared" si="60"/>
        <v>0</v>
      </c>
      <c r="I120" s="84">
        <f t="shared" si="62"/>
        <v>0</v>
      </c>
      <c r="J120" s="85">
        <f t="shared" si="61"/>
        <v>0</v>
      </c>
      <c r="K120" s="18"/>
    </row>
    <row r="121" spans="1:11" ht="21.95" customHeight="1">
      <c r="A121" s="36">
        <v>7</v>
      </c>
      <c r="B121" s="16"/>
      <c r="C121" s="17"/>
      <c r="D121" s="17"/>
      <c r="E121" s="80">
        <v>0</v>
      </c>
      <c r="F121" s="81">
        <v>0</v>
      </c>
      <c r="G121" s="82" t="str">
        <f t="shared" si="59"/>
        <v>0</v>
      </c>
      <c r="H121" s="83">
        <f t="shared" si="60"/>
        <v>0</v>
      </c>
      <c r="I121" s="84">
        <f t="shared" si="62"/>
        <v>0</v>
      </c>
      <c r="J121" s="85">
        <f t="shared" si="61"/>
        <v>0</v>
      </c>
      <c r="K121" s="18"/>
    </row>
    <row r="122" spans="1:11" ht="21.95" customHeight="1">
      <c r="A122" s="22">
        <v>8</v>
      </c>
      <c r="B122" s="16"/>
      <c r="C122" s="17"/>
      <c r="D122" s="17"/>
      <c r="E122" s="80">
        <v>0</v>
      </c>
      <c r="F122" s="81">
        <v>0</v>
      </c>
      <c r="G122" s="82" t="str">
        <f t="shared" si="59"/>
        <v>0</v>
      </c>
      <c r="H122" s="83">
        <f t="shared" si="60"/>
        <v>0</v>
      </c>
      <c r="I122" s="84">
        <f t="shared" si="62"/>
        <v>0</v>
      </c>
      <c r="J122" s="85">
        <f t="shared" si="61"/>
        <v>0</v>
      </c>
      <c r="K122" s="18"/>
    </row>
    <row r="123" spans="1:11" ht="21.95" customHeight="1">
      <c r="A123" s="36">
        <v>9</v>
      </c>
      <c r="B123" s="16"/>
      <c r="C123" s="17"/>
      <c r="D123" s="17"/>
      <c r="E123" s="80">
        <v>0</v>
      </c>
      <c r="F123" s="81">
        <v>0</v>
      </c>
      <c r="G123" s="82" t="str">
        <f t="shared" si="59"/>
        <v>0</v>
      </c>
      <c r="H123" s="83">
        <f t="shared" si="60"/>
        <v>0</v>
      </c>
      <c r="I123" s="84">
        <f t="shared" si="62"/>
        <v>0</v>
      </c>
      <c r="J123" s="85">
        <f t="shared" si="61"/>
        <v>0</v>
      </c>
      <c r="K123" s="18"/>
    </row>
    <row r="124" spans="1:11" ht="21.95" customHeight="1">
      <c r="A124" s="22">
        <v>10</v>
      </c>
      <c r="B124" s="86"/>
      <c r="C124" s="87"/>
      <c r="D124" s="87"/>
      <c r="E124" s="80">
        <v>0</v>
      </c>
      <c r="F124" s="81">
        <v>0</v>
      </c>
      <c r="G124" s="82" t="str">
        <f t="shared" si="59"/>
        <v>0</v>
      </c>
      <c r="H124" s="83">
        <f t="shared" si="60"/>
        <v>0</v>
      </c>
      <c r="I124" s="84">
        <f t="shared" si="62"/>
        <v>0</v>
      </c>
      <c r="J124" s="85">
        <f t="shared" si="61"/>
        <v>0</v>
      </c>
      <c r="K124" s="88"/>
    </row>
    <row r="125" spans="1:11" ht="21.95" customHeight="1">
      <c r="A125" s="40" t="s">
        <v>36</v>
      </c>
      <c r="B125" s="40"/>
      <c r="C125" s="40"/>
      <c r="D125" s="41"/>
      <c r="E125" s="42">
        <f>SUM(E126:E135)</f>
        <v>0</v>
      </c>
      <c r="F125" s="42">
        <f t="shared" ref="F125:J125" si="63">SUM(F126:F135)</f>
        <v>0</v>
      </c>
      <c r="G125" s="42">
        <f t="shared" si="63"/>
        <v>0</v>
      </c>
      <c r="H125" s="42">
        <f t="shared" si="63"/>
        <v>0</v>
      </c>
      <c r="I125" s="42">
        <f t="shared" si="63"/>
        <v>0</v>
      </c>
      <c r="J125" s="42">
        <f t="shared" si="63"/>
        <v>0</v>
      </c>
      <c r="K125" s="42"/>
    </row>
    <row r="126" spans="1:11" ht="21.95" customHeight="1">
      <c r="A126" s="37">
        <v>1</v>
      </c>
      <c r="B126" s="38"/>
      <c r="C126" s="20"/>
      <c r="D126" s="20"/>
      <c r="E126" s="52">
        <v>0</v>
      </c>
      <c r="F126" s="53">
        <v>0</v>
      </c>
      <c r="G126" s="54" t="str">
        <f t="shared" ref="G126:G135" si="64">IF(F126&gt;89.99,"4.00",IF(F126&gt;86.65,"3.75",IF(F126&gt;83.32,"3.50",IF(F126&gt;79.99,"3.25",IF(F126&gt;76.65,"3.0",IF(F126&gt;73.32,"2.75",IF(F126&gt;69.99,"2.50",IF(F126&gt;66.65,"2.25",IF(F126&gt;59.99,"2.00","0")))))))))</f>
        <v>0</v>
      </c>
      <c r="H126" s="55">
        <f t="shared" ref="H126:H135" si="65">E126*G126/100</f>
        <v>0</v>
      </c>
      <c r="I126" s="56">
        <f>ROUND(H126,-1)</f>
        <v>0</v>
      </c>
      <c r="J126" s="57">
        <f t="shared" ref="J126:J135" si="66">E126+I126</f>
        <v>0</v>
      </c>
      <c r="K126" s="21"/>
    </row>
    <row r="127" spans="1:11" ht="21.95" customHeight="1">
      <c r="A127" s="22">
        <v>2</v>
      </c>
      <c r="B127" s="16"/>
      <c r="C127" s="17"/>
      <c r="D127" s="17"/>
      <c r="E127" s="52">
        <v>0</v>
      </c>
      <c r="F127" s="53">
        <v>0</v>
      </c>
      <c r="G127" s="54" t="str">
        <f t="shared" si="64"/>
        <v>0</v>
      </c>
      <c r="H127" s="55">
        <f t="shared" si="65"/>
        <v>0</v>
      </c>
      <c r="I127" s="56">
        <f t="shared" ref="I127:I135" si="67">ROUND(H127,-1)</f>
        <v>0</v>
      </c>
      <c r="J127" s="57">
        <f t="shared" si="66"/>
        <v>0</v>
      </c>
      <c r="K127" s="23"/>
    </row>
    <row r="128" spans="1:11" ht="21.95" customHeight="1">
      <c r="A128" s="22">
        <v>3</v>
      </c>
      <c r="B128" s="16"/>
      <c r="C128" s="17"/>
      <c r="D128" s="17"/>
      <c r="E128" s="52">
        <v>0</v>
      </c>
      <c r="F128" s="53">
        <v>0</v>
      </c>
      <c r="G128" s="54" t="str">
        <f t="shared" si="64"/>
        <v>0</v>
      </c>
      <c r="H128" s="55">
        <f t="shared" si="65"/>
        <v>0</v>
      </c>
      <c r="I128" s="56">
        <f t="shared" si="67"/>
        <v>0</v>
      </c>
      <c r="J128" s="57">
        <f t="shared" si="66"/>
        <v>0</v>
      </c>
      <c r="K128" s="18"/>
    </row>
    <row r="129" spans="1:11" ht="21.95" customHeight="1">
      <c r="A129" s="22">
        <v>4</v>
      </c>
      <c r="B129" s="16"/>
      <c r="C129" s="17"/>
      <c r="D129" s="24"/>
      <c r="E129" s="52">
        <v>0</v>
      </c>
      <c r="F129" s="53">
        <v>0</v>
      </c>
      <c r="G129" s="54" t="str">
        <f t="shared" si="64"/>
        <v>0</v>
      </c>
      <c r="H129" s="55">
        <f t="shared" si="65"/>
        <v>0</v>
      </c>
      <c r="I129" s="56">
        <f t="shared" si="67"/>
        <v>0</v>
      </c>
      <c r="J129" s="57">
        <f t="shared" si="66"/>
        <v>0</v>
      </c>
      <c r="K129" s="25"/>
    </row>
    <row r="130" spans="1:11" ht="21.95" customHeight="1">
      <c r="A130" s="36">
        <v>5</v>
      </c>
      <c r="B130" s="16"/>
      <c r="C130" s="17"/>
      <c r="D130" s="17"/>
      <c r="E130" s="80">
        <v>0</v>
      </c>
      <c r="F130" s="81">
        <v>0</v>
      </c>
      <c r="G130" s="82" t="str">
        <f t="shared" si="64"/>
        <v>0</v>
      </c>
      <c r="H130" s="83">
        <f t="shared" si="65"/>
        <v>0</v>
      </c>
      <c r="I130" s="84">
        <f t="shared" si="67"/>
        <v>0</v>
      </c>
      <c r="J130" s="85">
        <f t="shared" si="66"/>
        <v>0</v>
      </c>
      <c r="K130" s="18"/>
    </row>
    <row r="131" spans="1:11" ht="21.95" customHeight="1">
      <c r="A131" s="22">
        <v>6</v>
      </c>
      <c r="B131" s="16"/>
      <c r="C131" s="17"/>
      <c r="D131" s="17"/>
      <c r="E131" s="80">
        <v>0</v>
      </c>
      <c r="F131" s="81">
        <v>0</v>
      </c>
      <c r="G131" s="82" t="str">
        <f t="shared" si="64"/>
        <v>0</v>
      </c>
      <c r="H131" s="83">
        <f t="shared" si="65"/>
        <v>0</v>
      </c>
      <c r="I131" s="84">
        <f t="shared" si="67"/>
        <v>0</v>
      </c>
      <c r="J131" s="85">
        <f t="shared" si="66"/>
        <v>0</v>
      </c>
      <c r="K131" s="18"/>
    </row>
    <row r="132" spans="1:11" ht="21.95" customHeight="1">
      <c r="A132" s="36">
        <v>7</v>
      </c>
      <c r="B132" s="16"/>
      <c r="C132" s="17"/>
      <c r="D132" s="17"/>
      <c r="E132" s="80">
        <v>0</v>
      </c>
      <c r="F132" s="81">
        <v>0</v>
      </c>
      <c r="G132" s="82" t="str">
        <f t="shared" si="64"/>
        <v>0</v>
      </c>
      <c r="H132" s="83">
        <f t="shared" si="65"/>
        <v>0</v>
      </c>
      <c r="I132" s="84">
        <f t="shared" si="67"/>
        <v>0</v>
      </c>
      <c r="J132" s="85">
        <f t="shared" si="66"/>
        <v>0</v>
      </c>
      <c r="K132" s="18"/>
    </row>
    <row r="133" spans="1:11" ht="21.95" customHeight="1">
      <c r="A133" s="22">
        <v>8</v>
      </c>
      <c r="B133" s="16"/>
      <c r="C133" s="17"/>
      <c r="D133" s="17"/>
      <c r="E133" s="80">
        <v>0</v>
      </c>
      <c r="F133" s="81">
        <v>0</v>
      </c>
      <c r="G133" s="82" t="str">
        <f t="shared" si="64"/>
        <v>0</v>
      </c>
      <c r="H133" s="83">
        <f t="shared" si="65"/>
        <v>0</v>
      </c>
      <c r="I133" s="84">
        <f t="shared" si="67"/>
        <v>0</v>
      </c>
      <c r="J133" s="85">
        <f t="shared" si="66"/>
        <v>0</v>
      </c>
      <c r="K133" s="18"/>
    </row>
    <row r="134" spans="1:11" ht="21.95" customHeight="1">
      <c r="A134" s="36">
        <v>9</v>
      </c>
      <c r="B134" s="16"/>
      <c r="C134" s="17"/>
      <c r="D134" s="17"/>
      <c r="E134" s="80">
        <v>0</v>
      </c>
      <c r="F134" s="81">
        <v>0</v>
      </c>
      <c r="G134" s="82" t="str">
        <f t="shared" si="64"/>
        <v>0</v>
      </c>
      <c r="H134" s="83">
        <f t="shared" si="65"/>
        <v>0</v>
      </c>
      <c r="I134" s="84">
        <f t="shared" si="67"/>
        <v>0</v>
      </c>
      <c r="J134" s="85">
        <f t="shared" si="66"/>
        <v>0</v>
      </c>
      <c r="K134" s="18"/>
    </row>
    <row r="135" spans="1:11" ht="21.95" customHeight="1">
      <c r="A135" s="22">
        <v>10</v>
      </c>
      <c r="B135" s="86"/>
      <c r="C135" s="87"/>
      <c r="D135" s="87"/>
      <c r="E135" s="80">
        <v>0</v>
      </c>
      <c r="F135" s="81">
        <v>0</v>
      </c>
      <c r="G135" s="82" t="str">
        <f t="shared" si="64"/>
        <v>0</v>
      </c>
      <c r="H135" s="83">
        <f t="shared" si="65"/>
        <v>0</v>
      </c>
      <c r="I135" s="84">
        <f t="shared" si="67"/>
        <v>0</v>
      </c>
      <c r="J135" s="85">
        <f t="shared" si="66"/>
        <v>0</v>
      </c>
      <c r="K135" s="88"/>
    </row>
    <row r="136" spans="1:11" ht="21.95" customHeight="1">
      <c r="A136" s="40" t="s">
        <v>37</v>
      </c>
      <c r="B136" s="40"/>
      <c r="C136" s="40"/>
      <c r="D136" s="41"/>
      <c r="E136" s="42">
        <f>SUM(E137:E146)</f>
        <v>0</v>
      </c>
      <c r="F136" s="42">
        <f t="shared" ref="F136" si="68">SUM(F137:F146)</f>
        <v>0</v>
      </c>
      <c r="G136" s="42">
        <f t="shared" ref="G136" si="69">SUM(G137:G146)</f>
        <v>0</v>
      </c>
      <c r="H136" s="42">
        <f t="shared" ref="H136" si="70">SUM(H137:H146)</f>
        <v>0</v>
      </c>
      <c r="I136" s="42">
        <f t="shared" ref="I136" si="71">SUM(I137:I146)</f>
        <v>0</v>
      </c>
      <c r="J136" s="42">
        <f t="shared" ref="J136" si="72">SUM(J137:J146)</f>
        <v>0</v>
      </c>
      <c r="K136" s="42"/>
    </row>
    <row r="137" spans="1:11" ht="21.95" customHeight="1">
      <c r="A137" s="37">
        <v>1</v>
      </c>
      <c r="B137" s="38"/>
      <c r="C137" s="20"/>
      <c r="D137" s="20"/>
      <c r="E137" s="52">
        <v>0</v>
      </c>
      <c r="F137" s="53">
        <v>0</v>
      </c>
      <c r="G137" s="54" t="str">
        <f t="shared" ref="G137:G146" si="73">IF(F137&gt;89.99,"4.00",IF(F137&gt;86.65,"3.75",IF(F137&gt;83.32,"3.50",IF(F137&gt;79.99,"3.25",IF(F137&gt;76.65,"3.0",IF(F137&gt;73.32,"2.75",IF(F137&gt;69.99,"2.50",IF(F137&gt;66.65,"2.25",IF(F137&gt;59.99,"2.00","0")))))))))</f>
        <v>0</v>
      </c>
      <c r="H137" s="55">
        <f t="shared" ref="H137:H146" si="74">E137*G137/100</f>
        <v>0</v>
      </c>
      <c r="I137" s="56">
        <f>ROUND(H137,-1)</f>
        <v>0</v>
      </c>
      <c r="J137" s="57">
        <f t="shared" ref="J137:J146" si="75">E137+I137</f>
        <v>0</v>
      </c>
      <c r="K137" s="21"/>
    </row>
    <row r="138" spans="1:11" ht="21.95" customHeight="1">
      <c r="A138" s="22">
        <v>2</v>
      </c>
      <c r="B138" s="16"/>
      <c r="C138" s="17"/>
      <c r="D138" s="17"/>
      <c r="E138" s="52">
        <v>0</v>
      </c>
      <c r="F138" s="53">
        <v>0</v>
      </c>
      <c r="G138" s="54" t="str">
        <f t="shared" si="73"/>
        <v>0</v>
      </c>
      <c r="H138" s="55">
        <f t="shared" si="74"/>
        <v>0</v>
      </c>
      <c r="I138" s="56">
        <f t="shared" ref="I138:I146" si="76">ROUND(H138,-1)</f>
        <v>0</v>
      </c>
      <c r="J138" s="57">
        <f t="shared" si="75"/>
        <v>0</v>
      </c>
      <c r="K138" s="23"/>
    </row>
    <row r="139" spans="1:11" ht="21.95" customHeight="1">
      <c r="A139" s="22">
        <v>3</v>
      </c>
      <c r="B139" s="16"/>
      <c r="C139" s="17"/>
      <c r="D139" s="17"/>
      <c r="E139" s="52">
        <v>0</v>
      </c>
      <c r="F139" s="53">
        <v>0</v>
      </c>
      <c r="G139" s="54" t="str">
        <f t="shared" si="73"/>
        <v>0</v>
      </c>
      <c r="H139" s="55">
        <f t="shared" si="74"/>
        <v>0</v>
      </c>
      <c r="I139" s="56">
        <f t="shared" si="76"/>
        <v>0</v>
      </c>
      <c r="J139" s="57">
        <f t="shared" si="75"/>
        <v>0</v>
      </c>
      <c r="K139" s="18"/>
    </row>
    <row r="140" spans="1:11" ht="21.95" customHeight="1">
      <c r="A140" s="22">
        <v>4</v>
      </c>
      <c r="B140" s="16"/>
      <c r="C140" s="17"/>
      <c r="D140" s="24"/>
      <c r="E140" s="52">
        <v>0</v>
      </c>
      <c r="F140" s="53">
        <v>0</v>
      </c>
      <c r="G140" s="54" t="str">
        <f t="shared" si="73"/>
        <v>0</v>
      </c>
      <c r="H140" s="55">
        <f t="shared" si="74"/>
        <v>0</v>
      </c>
      <c r="I140" s="56">
        <f t="shared" si="76"/>
        <v>0</v>
      </c>
      <c r="J140" s="57">
        <f t="shared" si="75"/>
        <v>0</v>
      </c>
      <c r="K140" s="25"/>
    </row>
    <row r="141" spans="1:11" ht="21.95" customHeight="1">
      <c r="A141" s="36">
        <v>5</v>
      </c>
      <c r="B141" s="16"/>
      <c r="C141" s="17"/>
      <c r="D141" s="17"/>
      <c r="E141" s="80">
        <v>0</v>
      </c>
      <c r="F141" s="81">
        <v>0</v>
      </c>
      <c r="G141" s="82" t="str">
        <f t="shared" si="73"/>
        <v>0</v>
      </c>
      <c r="H141" s="83">
        <f t="shared" si="74"/>
        <v>0</v>
      </c>
      <c r="I141" s="84">
        <f t="shared" si="76"/>
        <v>0</v>
      </c>
      <c r="J141" s="85">
        <f t="shared" si="75"/>
        <v>0</v>
      </c>
      <c r="K141" s="18"/>
    </row>
    <row r="142" spans="1:11" ht="21.95" customHeight="1">
      <c r="A142" s="22">
        <v>6</v>
      </c>
      <c r="B142" s="16"/>
      <c r="C142" s="17"/>
      <c r="D142" s="17"/>
      <c r="E142" s="80">
        <v>0</v>
      </c>
      <c r="F142" s="81">
        <v>0</v>
      </c>
      <c r="G142" s="82" t="str">
        <f t="shared" si="73"/>
        <v>0</v>
      </c>
      <c r="H142" s="83">
        <f t="shared" si="74"/>
        <v>0</v>
      </c>
      <c r="I142" s="84">
        <f t="shared" si="76"/>
        <v>0</v>
      </c>
      <c r="J142" s="85">
        <f t="shared" si="75"/>
        <v>0</v>
      </c>
      <c r="K142" s="18"/>
    </row>
    <row r="143" spans="1:11" ht="21.95" customHeight="1">
      <c r="A143" s="36">
        <v>7</v>
      </c>
      <c r="B143" s="16"/>
      <c r="C143" s="17"/>
      <c r="D143" s="17"/>
      <c r="E143" s="80">
        <v>0</v>
      </c>
      <c r="F143" s="81">
        <v>0</v>
      </c>
      <c r="G143" s="82" t="str">
        <f t="shared" si="73"/>
        <v>0</v>
      </c>
      <c r="H143" s="83">
        <f t="shared" si="74"/>
        <v>0</v>
      </c>
      <c r="I143" s="84">
        <f t="shared" si="76"/>
        <v>0</v>
      </c>
      <c r="J143" s="85">
        <f t="shared" si="75"/>
        <v>0</v>
      </c>
      <c r="K143" s="18"/>
    </row>
    <row r="144" spans="1:11" ht="21.95" customHeight="1">
      <c r="A144" s="22">
        <v>8</v>
      </c>
      <c r="B144" s="16"/>
      <c r="C144" s="17"/>
      <c r="D144" s="17"/>
      <c r="E144" s="80">
        <v>0</v>
      </c>
      <c r="F144" s="81">
        <v>0</v>
      </c>
      <c r="G144" s="82" t="str">
        <f t="shared" si="73"/>
        <v>0</v>
      </c>
      <c r="H144" s="83">
        <f t="shared" si="74"/>
        <v>0</v>
      </c>
      <c r="I144" s="84">
        <f t="shared" si="76"/>
        <v>0</v>
      </c>
      <c r="J144" s="85">
        <f t="shared" si="75"/>
        <v>0</v>
      </c>
      <c r="K144" s="18"/>
    </row>
    <row r="145" spans="1:11" ht="21.95" customHeight="1">
      <c r="A145" s="36">
        <v>9</v>
      </c>
      <c r="B145" s="16"/>
      <c r="C145" s="17"/>
      <c r="D145" s="17"/>
      <c r="E145" s="80">
        <v>0</v>
      </c>
      <c r="F145" s="81">
        <v>0</v>
      </c>
      <c r="G145" s="82" t="str">
        <f t="shared" si="73"/>
        <v>0</v>
      </c>
      <c r="H145" s="83">
        <f t="shared" si="74"/>
        <v>0</v>
      </c>
      <c r="I145" s="84">
        <f t="shared" si="76"/>
        <v>0</v>
      </c>
      <c r="J145" s="85">
        <f t="shared" si="75"/>
        <v>0</v>
      </c>
      <c r="K145" s="18"/>
    </row>
    <row r="146" spans="1:11" ht="21.95" customHeight="1">
      <c r="A146" s="22">
        <v>10</v>
      </c>
      <c r="B146" s="86"/>
      <c r="C146" s="87"/>
      <c r="D146" s="87"/>
      <c r="E146" s="80">
        <v>0</v>
      </c>
      <c r="F146" s="81">
        <v>0</v>
      </c>
      <c r="G146" s="82" t="str">
        <f t="shared" si="73"/>
        <v>0</v>
      </c>
      <c r="H146" s="83">
        <f t="shared" si="74"/>
        <v>0</v>
      </c>
      <c r="I146" s="84">
        <f t="shared" si="76"/>
        <v>0</v>
      </c>
      <c r="J146" s="85">
        <f t="shared" si="75"/>
        <v>0</v>
      </c>
      <c r="K146" s="88"/>
    </row>
    <row r="147" spans="1:11" ht="21.95" customHeight="1">
      <c r="A147" s="119" t="s">
        <v>10</v>
      </c>
      <c r="B147" s="119"/>
      <c r="C147" s="119"/>
      <c r="D147" s="41"/>
      <c r="E147" s="42">
        <f>SUM(E148:E158)</f>
        <v>0</v>
      </c>
      <c r="F147" s="42">
        <f t="shared" ref="F147:J147" si="77">SUM(F148:F158)</f>
        <v>0</v>
      </c>
      <c r="G147" s="42">
        <f t="shared" si="77"/>
        <v>0</v>
      </c>
      <c r="H147" s="42">
        <f t="shared" si="77"/>
        <v>0</v>
      </c>
      <c r="I147" s="42">
        <f t="shared" si="77"/>
        <v>0</v>
      </c>
      <c r="J147" s="42">
        <f t="shared" si="77"/>
        <v>0</v>
      </c>
      <c r="K147" s="42" t="s">
        <v>28</v>
      </c>
    </row>
    <row r="148" spans="1:11" ht="21.95" customHeight="1">
      <c r="A148" s="37">
        <v>1</v>
      </c>
      <c r="B148" s="38"/>
      <c r="C148" s="39" t="s">
        <v>16</v>
      </c>
      <c r="D148" s="20"/>
      <c r="E148" s="52">
        <v>0</v>
      </c>
      <c r="F148" s="53">
        <v>0</v>
      </c>
      <c r="G148" s="54" t="str">
        <f t="shared" ref="G148" si="78">IF(F148&gt;89.99,"4.00",IF(F148&gt;86.65,"3.75",IF(F148&gt;83.32,"3.50",IF(F148&gt;79.99,"3.25",IF(F148&gt;76.65,"3.0",IF(F148&gt;73.32,"2.75",IF(F148&gt;69.99,"2.50",IF(F148&gt;66.65,"2.25",IF(F148&gt;59.99,"2.00","0")))))))))</f>
        <v>0</v>
      </c>
      <c r="H148" s="55">
        <f t="shared" ref="H148:H158" si="79">E148*G148/100</f>
        <v>0</v>
      </c>
      <c r="I148" s="56">
        <f>ROUND(H148,-1)</f>
        <v>0</v>
      </c>
      <c r="J148" s="57">
        <f t="shared" ref="J148:J158" si="80">E148+I148</f>
        <v>0</v>
      </c>
      <c r="K148" s="21"/>
    </row>
    <row r="149" spans="1:11" ht="21.95" customHeight="1">
      <c r="A149" s="22">
        <v>2</v>
      </c>
      <c r="B149" s="16"/>
      <c r="C149" s="34" t="s">
        <v>17</v>
      </c>
      <c r="D149" s="17"/>
      <c r="E149" s="52">
        <v>0</v>
      </c>
      <c r="F149" s="53">
        <v>0</v>
      </c>
      <c r="G149" s="54" t="str">
        <f t="shared" ref="G149:G158" si="81">IF(F149&gt;89.99,"4.00",IF(F149&gt;86.65,"3.75",IF(F149&gt;83.32,"3.50",IF(F149&gt;79.99,"3.25",IF(F149&gt;76.65,"3.0",IF(F149&gt;73.32,"2.75",IF(F149&gt;69.99,"2.50",IF(F149&gt;66.65,"2.25",IF(F149&gt;59.99,"2.00","0")))))))))</f>
        <v>0</v>
      </c>
      <c r="H149" s="55">
        <f t="shared" si="79"/>
        <v>0</v>
      </c>
      <c r="I149" s="56">
        <f t="shared" ref="I149:I158" si="82">ROUND(H149,-1)</f>
        <v>0</v>
      </c>
      <c r="J149" s="57">
        <f t="shared" si="80"/>
        <v>0</v>
      </c>
      <c r="K149" s="18"/>
    </row>
    <row r="150" spans="1:11" ht="21.95" customHeight="1">
      <c r="A150" s="22">
        <v>3</v>
      </c>
      <c r="B150" s="16"/>
      <c r="C150" s="34" t="s">
        <v>18</v>
      </c>
      <c r="D150" s="17"/>
      <c r="E150" s="52">
        <v>0</v>
      </c>
      <c r="F150" s="53">
        <v>0</v>
      </c>
      <c r="G150" s="54" t="str">
        <f t="shared" si="81"/>
        <v>0</v>
      </c>
      <c r="H150" s="55">
        <f t="shared" si="79"/>
        <v>0</v>
      </c>
      <c r="I150" s="56">
        <f t="shared" si="82"/>
        <v>0</v>
      </c>
      <c r="J150" s="57">
        <f t="shared" si="80"/>
        <v>0</v>
      </c>
      <c r="K150" s="18"/>
    </row>
    <row r="151" spans="1:11" ht="21.95" customHeight="1">
      <c r="A151" s="22">
        <v>4</v>
      </c>
      <c r="B151" s="16"/>
      <c r="C151" s="34" t="s">
        <v>19</v>
      </c>
      <c r="D151" s="17"/>
      <c r="E151" s="52">
        <v>0</v>
      </c>
      <c r="F151" s="53">
        <v>0</v>
      </c>
      <c r="G151" s="54" t="str">
        <f t="shared" si="81"/>
        <v>0</v>
      </c>
      <c r="H151" s="55">
        <f t="shared" si="79"/>
        <v>0</v>
      </c>
      <c r="I151" s="56">
        <f t="shared" si="82"/>
        <v>0</v>
      </c>
      <c r="J151" s="57">
        <f t="shared" si="80"/>
        <v>0</v>
      </c>
      <c r="K151" s="18"/>
    </row>
    <row r="152" spans="1:11" ht="21.95" customHeight="1">
      <c r="A152" s="22">
        <v>5</v>
      </c>
      <c r="B152" s="35"/>
      <c r="C152" s="34" t="s">
        <v>20</v>
      </c>
      <c r="D152" s="17"/>
      <c r="E152" s="52">
        <v>0</v>
      </c>
      <c r="F152" s="53">
        <v>0</v>
      </c>
      <c r="G152" s="54" t="str">
        <f t="shared" si="81"/>
        <v>0</v>
      </c>
      <c r="H152" s="55">
        <f t="shared" si="79"/>
        <v>0</v>
      </c>
      <c r="I152" s="56">
        <f t="shared" si="82"/>
        <v>0</v>
      </c>
      <c r="J152" s="57">
        <f t="shared" si="80"/>
        <v>0</v>
      </c>
      <c r="K152" s="18"/>
    </row>
    <row r="153" spans="1:11" ht="21.95" customHeight="1">
      <c r="A153" s="22">
        <v>6</v>
      </c>
      <c r="B153" s="35"/>
      <c r="C153" s="34" t="s">
        <v>21</v>
      </c>
      <c r="D153" s="17"/>
      <c r="E153" s="52">
        <v>0</v>
      </c>
      <c r="F153" s="53">
        <v>0</v>
      </c>
      <c r="G153" s="54" t="str">
        <f t="shared" si="81"/>
        <v>0</v>
      </c>
      <c r="H153" s="55">
        <f t="shared" si="79"/>
        <v>0</v>
      </c>
      <c r="I153" s="56">
        <f t="shared" si="82"/>
        <v>0</v>
      </c>
      <c r="J153" s="57">
        <f t="shared" si="80"/>
        <v>0</v>
      </c>
      <c r="K153" s="18"/>
    </row>
    <row r="154" spans="1:11" ht="21.95" customHeight="1">
      <c r="A154" s="22">
        <v>7</v>
      </c>
      <c r="B154" s="35"/>
      <c r="C154" s="34" t="s">
        <v>22</v>
      </c>
      <c r="D154" s="17"/>
      <c r="E154" s="52">
        <v>0</v>
      </c>
      <c r="F154" s="53">
        <v>0</v>
      </c>
      <c r="G154" s="54" t="str">
        <f t="shared" si="81"/>
        <v>0</v>
      </c>
      <c r="H154" s="55">
        <f t="shared" si="79"/>
        <v>0</v>
      </c>
      <c r="I154" s="56">
        <f t="shared" si="82"/>
        <v>0</v>
      </c>
      <c r="J154" s="57">
        <f t="shared" si="80"/>
        <v>0</v>
      </c>
      <c r="K154" s="18"/>
    </row>
    <row r="155" spans="1:11" ht="21.95" customHeight="1">
      <c r="A155" s="22">
        <v>8</v>
      </c>
      <c r="B155" s="35"/>
      <c r="C155" s="34" t="s">
        <v>23</v>
      </c>
      <c r="D155" s="17"/>
      <c r="E155" s="52">
        <v>0</v>
      </c>
      <c r="F155" s="53">
        <v>0</v>
      </c>
      <c r="G155" s="54" t="str">
        <f t="shared" si="81"/>
        <v>0</v>
      </c>
      <c r="H155" s="55">
        <f t="shared" si="79"/>
        <v>0</v>
      </c>
      <c r="I155" s="56">
        <f t="shared" si="82"/>
        <v>0</v>
      </c>
      <c r="J155" s="57">
        <f t="shared" si="80"/>
        <v>0</v>
      </c>
      <c r="K155" s="18"/>
    </row>
    <row r="156" spans="1:11" ht="21.95" customHeight="1">
      <c r="A156" s="22">
        <v>9</v>
      </c>
      <c r="B156" s="35"/>
      <c r="C156" s="34" t="s">
        <v>24</v>
      </c>
      <c r="D156" s="17"/>
      <c r="E156" s="52">
        <v>0</v>
      </c>
      <c r="F156" s="53">
        <v>0</v>
      </c>
      <c r="G156" s="54" t="str">
        <f t="shared" si="81"/>
        <v>0</v>
      </c>
      <c r="H156" s="55">
        <f t="shared" si="79"/>
        <v>0</v>
      </c>
      <c r="I156" s="56">
        <f t="shared" si="82"/>
        <v>0</v>
      </c>
      <c r="J156" s="57">
        <f t="shared" si="80"/>
        <v>0</v>
      </c>
      <c r="K156" s="18"/>
    </row>
    <row r="157" spans="1:11" ht="21.95" customHeight="1">
      <c r="A157" s="22">
        <v>10</v>
      </c>
      <c r="B157" s="35"/>
      <c r="C157" s="34" t="s">
        <v>25</v>
      </c>
      <c r="D157" s="17"/>
      <c r="E157" s="52">
        <v>0</v>
      </c>
      <c r="F157" s="53">
        <v>0</v>
      </c>
      <c r="G157" s="54" t="str">
        <f t="shared" si="81"/>
        <v>0</v>
      </c>
      <c r="H157" s="55">
        <f t="shared" si="79"/>
        <v>0</v>
      </c>
      <c r="I157" s="56">
        <f t="shared" si="82"/>
        <v>0</v>
      </c>
      <c r="J157" s="57">
        <f t="shared" si="80"/>
        <v>0</v>
      </c>
      <c r="K157" s="18"/>
    </row>
    <row r="158" spans="1:11" ht="21.95" customHeight="1">
      <c r="A158" s="22">
        <v>11</v>
      </c>
      <c r="B158" s="35"/>
      <c r="C158" s="34" t="s">
        <v>26</v>
      </c>
      <c r="D158" s="17"/>
      <c r="E158" s="52">
        <v>0</v>
      </c>
      <c r="F158" s="53">
        <v>0</v>
      </c>
      <c r="G158" s="54" t="str">
        <f t="shared" si="81"/>
        <v>0</v>
      </c>
      <c r="H158" s="55">
        <f t="shared" si="79"/>
        <v>0</v>
      </c>
      <c r="I158" s="56">
        <f t="shared" si="82"/>
        <v>0</v>
      </c>
      <c r="J158" s="57">
        <f t="shared" si="80"/>
        <v>0</v>
      </c>
      <c r="K158" s="18"/>
    </row>
    <row r="159" spans="1:11" ht="21" customHeight="1">
      <c r="A159" s="8"/>
      <c r="B159" s="27"/>
      <c r="C159" s="29"/>
      <c r="D159" s="29"/>
      <c r="E159" s="30"/>
      <c r="F159" s="31"/>
      <c r="G159" s="31"/>
      <c r="H159" s="14"/>
      <c r="I159" s="28"/>
      <c r="J159" s="14"/>
      <c r="K159" s="26"/>
    </row>
    <row r="160" spans="1:11" ht="21" customHeight="1">
      <c r="A160" s="8"/>
      <c r="B160" s="27"/>
      <c r="C160" s="29"/>
      <c r="D160" s="29"/>
      <c r="E160" s="30"/>
      <c r="F160" s="31"/>
      <c r="G160" s="31"/>
      <c r="H160" s="14"/>
      <c r="I160" s="28"/>
      <c r="J160" s="14"/>
      <c r="K160" s="26"/>
    </row>
    <row r="161" s="1" customFormat="1" ht="21" customHeight="1"/>
    <row r="162" s="1" customFormat="1" ht="21" customHeight="1"/>
    <row r="163" s="1" customFormat="1" ht="21" customHeight="1"/>
    <row r="164" s="1" customFormat="1" ht="21" customHeight="1"/>
    <row r="165" s="1" customFormat="1" ht="21" customHeight="1"/>
    <row r="166" s="1" customFormat="1" ht="21" customHeight="1"/>
    <row r="212" spans="2:3">
      <c r="B212" s="1" t="s">
        <v>6</v>
      </c>
      <c r="C212" s="1" t="s">
        <v>56</v>
      </c>
    </row>
  </sheetData>
  <mergeCells count="13">
    <mergeCell ref="A58:C58"/>
    <mergeCell ref="A147:C147"/>
    <mergeCell ref="A5:A6"/>
    <mergeCell ref="B5:B6"/>
    <mergeCell ref="C5:C6"/>
    <mergeCell ref="A7:D7"/>
    <mergeCell ref="A8:D8"/>
    <mergeCell ref="A9:D9"/>
    <mergeCell ref="A1:K1"/>
    <mergeCell ref="A2:K2"/>
    <mergeCell ref="A3:K3"/>
    <mergeCell ref="A4:K4"/>
    <mergeCell ref="D5:D6"/>
  </mergeCells>
  <pageMargins left="0.511811023622047" right="0.31496062992126" top="0.49803149600000002" bottom="0.49803149600000002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วิทยาเขต</vt:lpstr>
      <vt:lpstr>วิทยาเขต!Print_Titles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DELL</cp:lastModifiedBy>
  <cp:lastPrinted>2024-07-24T08:12:52Z</cp:lastPrinted>
  <dcterms:created xsi:type="dcterms:W3CDTF">2018-07-16T03:14:50Z</dcterms:created>
  <dcterms:modified xsi:type="dcterms:W3CDTF">2024-07-24T08:12:58Z</dcterms:modified>
</cp:coreProperties>
</file>