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เกณฑ์การขึ้นเงินเดือน 68\"/>
    </mc:Choice>
  </mc:AlternateContent>
  <bookViews>
    <workbookView xWindow="0" yWindow="0" windowWidth="24000" windowHeight="9780"/>
  </bookViews>
  <sheets>
    <sheet name="วิทยาลัยสงฆ์" sheetId="1" r:id="rId1"/>
  </sheets>
  <definedNames>
    <definedName name="_xlnm.Print_Titles" localSheetId="0">วิทยาลัยสงฆ์!$5:$6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8" i="1"/>
  <c r="I8" i="1"/>
  <c r="J8" i="1"/>
  <c r="G13" i="1"/>
  <c r="H13" i="1" s="1"/>
  <c r="I13" i="1" s="1"/>
  <c r="J13" i="1" s="1"/>
  <c r="G14" i="1"/>
  <c r="H14" i="1" s="1"/>
  <c r="I14" i="1" s="1"/>
  <c r="J14" i="1" s="1"/>
  <c r="G15" i="1"/>
  <c r="H15" i="1" s="1"/>
  <c r="I15" i="1" s="1"/>
  <c r="J15" i="1" s="1"/>
  <c r="G16" i="1"/>
  <c r="H16" i="1" s="1"/>
  <c r="I16" i="1" s="1"/>
  <c r="J16" i="1" s="1"/>
  <c r="G29" i="1" l="1"/>
  <c r="H29" i="1" s="1"/>
  <c r="I29" i="1" s="1"/>
  <c r="J29" i="1" s="1"/>
  <c r="F24" i="1"/>
  <c r="E24" i="1"/>
  <c r="G26" i="1"/>
  <c r="H26" i="1" s="1"/>
  <c r="I26" i="1" s="1"/>
  <c r="J26" i="1" s="1"/>
  <c r="G27" i="1"/>
  <c r="H27" i="1" s="1"/>
  <c r="I27" i="1" s="1"/>
  <c r="J27" i="1" s="1"/>
  <c r="G28" i="1"/>
  <c r="H28" i="1" s="1"/>
  <c r="I28" i="1" s="1"/>
  <c r="J28" i="1" s="1"/>
  <c r="G25" i="1"/>
  <c r="H25" i="1" s="1"/>
  <c r="I25" i="1" s="1"/>
  <c r="J25" i="1" s="1"/>
  <c r="J24" i="1" l="1"/>
  <c r="H24" i="1"/>
  <c r="I24" i="1"/>
  <c r="G24" i="1"/>
  <c r="G106" i="1"/>
  <c r="H106" i="1" s="1"/>
  <c r="I106" i="1" s="1"/>
  <c r="J106" i="1" s="1"/>
  <c r="G105" i="1"/>
  <c r="H105" i="1" s="1"/>
  <c r="I105" i="1" s="1"/>
  <c r="J105" i="1" s="1"/>
  <c r="G104" i="1"/>
  <c r="H104" i="1" s="1"/>
  <c r="I104" i="1" s="1"/>
  <c r="J104" i="1" s="1"/>
  <c r="G103" i="1"/>
  <c r="H103" i="1" s="1"/>
  <c r="I103" i="1" s="1"/>
  <c r="J103" i="1" s="1"/>
  <c r="G102" i="1"/>
  <c r="H102" i="1" s="1"/>
  <c r="I102" i="1" s="1"/>
  <c r="J102" i="1" s="1"/>
  <c r="G101" i="1"/>
  <c r="H101" i="1" s="1"/>
  <c r="I101" i="1" s="1"/>
  <c r="J101" i="1" s="1"/>
  <c r="G100" i="1"/>
  <c r="H100" i="1" s="1"/>
  <c r="I100" i="1" s="1"/>
  <c r="J100" i="1" s="1"/>
  <c r="G99" i="1"/>
  <c r="H99" i="1" s="1"/>
  <c r="I99" i="1" s="1"/>
  <c r="J99" i="1" s="1"/>
  <c r="G98" i="1"/>
  <c r="H98" i="1" s="1"/>
  <c r="I98" i="1" s="1"/>
  <c r="J98" i="1" s="1"/>
  <c r="G97" i="1"/>
  <c r="H97" i="1" s="1"/>
  <c r="F96" i="1"/>
  <c r="E96" i="1"/>
  <c r="G84" i="1"/>
  <c r="H84" i="1" s="1"/>
  <c r="I84" i="1" s="1"/>
  <c r="J84" i="1" s="1"/>
  <c r="G83" i="1"/>
  <c r="H83" i="1" s="1"/>
  <c r="I83" i="1" s="1"/>
  <c r="J83" i="1" s="1"/>
  <c r="G82" i="1"/>
  <c r="H82" i="1" s="1"/>
  <c r="I82" i="1" s="1"/>
  <c r="J82" i="1" s="1"/>
  <c r="G81" i="1"/>
  <c r="H81" i="1" s="1"/>
  <c r="I81" i="1" s="1"/>
  <c r="J81" i="1" s="1"/>
  <c r="G80" i="1"/>
  <c r="H80" i="1" s="1"/>
  <c r="I80" i="1" s="1"/>
  <c r="J80" i="1" s="1"/>
  <c r="G79" i="1"/>
  <c r="H79" i="1" s="1"/>
  <c r="I79" i="1" s="1"/>
  <c r="J79" i="1" s="1"/>
  <c r="G78" i="1"/>
  <c r="H78" i="1" s="1"/>
  <c r="I78" i="1" s="1"/>
  <c r="J78" i="1" s="1"/>
  <c r="G77" i="1"/>
  <c r="H77" i="1" s="1"/>
  <c r="I77" i="1" s="1"/>
  <c r="J77" i="1" s="1"/>
  <c r="G76" i="1"/>
  <c r="H76" i="1" s="1"/>
  <c r="I76" i="1" s="1"/>
  <c r="J76" i="1" s="1"/>
  <c r="G75" i="1"/>
  <c r="H75" i="1" s="1"/>
  <c r="F74" i="1"/>
  <c r="E74" i="1"/>
  <c r="F107" i="1"/>
  <c r="E107" i="1"/>
  <c r="F30" i="1"/>
  <c r="E30" i="1"/>
  <c r="F41" i="1"/>
  <c r="E41" i="1"/>
  <c r="F52" i="1"/>
  <c r="E52" i="1"/>
  <c r="F63" i="1"/>
  <c r="F85" i="1"/>
  <c r="G95" i="1"/>
  <c r="H95" i="1" s="1"/>
  <c r="I95" i="1" s="1"/>
  <c r="J95" i="1" s="1"/>
  <c r="G94" i="1"/>
  <c r="H94" i="1" s="1"/>
  <c r="I94" i="1" s="1"/>
  <c r="J94" i="1" s="1"/>
  <c r="G93" i="1"/>
  <c r="H93" i="1" s="1"/>
  <c r="I93" i="1" s="1"/>
  <c r="J93" i="1" s="1"/>
  <c r="G92" i="1"/>
  <c r="H92" i="1" s="1"/>
  <c r="I92" i="1" s="1"/>
  <c r="J92" i="1" s="1"/>
  <c r="G91" i="1"/>
  <c r="H91" i="1" s="1"/>
  <c r="I91" i="1" s="1"/>
  <c r="J91" i="1" s="1"/>
  <c r="G90" i="1"/>
  <c r="H90" i="1" s="1"/>
  <c r="I90" i="1" s="1"/>
  <c r="J90" i="1" s="1"/>
  <c r="G89" i="1"/>
  <c r="H89" i="1" s="1"/>
  <c r="I89" i="1" s="1"/>
  <c r="J89" i="1" s="1"/>
  <c r="G88" i="1"/>
  <c r="H88" i="1" s="1"/>
  <c r="I88" i="1" s="1"/>
  <c r="J88" i="1" s="1"/>
  <c r="G87" i="1"/>
  <c r="H87" i="1" s="1"/>
  <c r="I87" i="1" s="1"/>
  <c r="J87" i="1" s="1"/>
  <c r="G86" i="1"/>
  <c r="H86" i="1" s="1"/>
  <c r="E85" i="1"/>
  <c r="E63" i="1"/>
  <c r="G73" i="1"/>
  <c r="H73" i="1" s="1"/>
  <c r="I73" i="1" s="1"/>
  <c r="J73" i="1" s="1"/>
  <c r="G72" i="1"/>
  <c r="H72" i="1" s="1"/>
  <c r="I72" i="1" s="1"/>
  <c r="J72" i="1" s="1"/>
  <c r="G71" i="1"/>
  <c r="H71" i="1" s="1"/>
  <c r="I71" i="1" s="1"/>
  <c r="J71" i="1" s="1"/>
  <c r="G70" i="1"/>
  <c r="H70" i="1" s="1"/>
  <c r="I70" i="1" s="1"/>
  <c r="J70" i="1" s="1"/>
  <c r="G69" i="1"/>
  <c r="H69" i="1" s="1"/>
  <c r="I69" i="1" s="1"/>
  <c r="J69" i="1" s="1"/>
  <c r="G68" i="1"/>
  <c r="H68" i="1" s="1"/>
  <c r="I68" i="1" s="1"/>
  <c r="J68" i="1" s="1"/>
  <c r="G67" i="1"/>
  <c r="H67" i="1" s="1"/>
  <c r="I67" i="1" s="1"/>
  <c r="J67" i="1" s="1"/>
  <c r="G66" i="1"/>
  <c r="H66" i="1" s="1"/>
  <c r="I66" i="1" s="1"/>
  <c r="J66" i="1" s="1"/>
  <c r="G65" i="1"/>
  <c r="H65" i="1" s="1"/>
  <c r="I65" i="1" s="1"/>
  <c r="J65" i="1" s="1"/>
  <c r="G64" i="1"/>
  <c r="H64" i="1" s="1"/>
  <c r="G62" i="1"/>
  <c r="H62" i="1" s="1"/>
  <c r="I62" i="1" s="1"/>
  <c r="J62" i="1" s="1"/>
  <c r="G61" i="1"/>
  <c r="H61" i="1" s="1"/>
  <c r="I61" i="1" s="1"/>
  <c r="J61" i="1" s="1"/>
  <c r="G60" i="1"/>
  <c r="H60" i="1" s="1"/>
  <c r="I60" i="1" s="1"/>
  <c r="J60" i="1" s="1"/>
  <c r="G59" i="1"/>
  <c r="H59" i="1" s="1"/>
  <c r="I59" i="1" s="1"/>
  <c r="J59" i="1" s="1"/>
  <c r="G58" i="1"/>
  <c r="H58" i="1" s="1"/>
  <c r="I58" i="1" s="1"/>
  <c r="J58" i="1" s="1"/>
  <c r="G57" i="1"/>
  <c r="H57" i="1" s="1"/>
  <c r="I57" i="1" s="1"/>
  <c r="J57" i="1" s="1"/>
  <c r="G56" i="1"/>
  <c r="H56" i="1" s="1"/>
  <c r="I56" i="1" s="1"/>
  <c r="J56" i="1" s="1"/>
  <c r="G55" i="1"/>
  <c r="H55" i="1" s="1"/>
  <c r="I55" i="1" s="1"/>
  <c r="J55" i="1" s="1"/>
  <c r="G54" i="1"/>
  <c r="H54" i="1" s="1"/>
  <c r="I54" i="1" s="1"/>
  <c r="J54" i="1" s="1"/>
  <c r="G53" i="1"/>
  <c r="H53" i="1" s="1"/>
  <c r="G51" i="1"/>
  <c r="H51" i="1" s="1"/>
  <c r="I51" i="1" s="1"/>
  <c r="J51" i="1" s="1"/>
  <c r="G50" i="1"/>
  <c r="H50" i="1" s="1"/>
  <c r="I50" i="1" s="1"/>
  <c r="J50" i="1" s="1"/>
  <c r="G49" i="1"/>
  <c r="H49" i="1" s="1"/>
  <c r="I49" i="1" s="1"/>
  <c r="J49" i="1" s="1"/>
  <c r="G48" i="1"/>
  <c r="H48" i="1" s="1"/>
  <c r="I48" i="1" s="1"/>
  <c r="J48" i="1" s="1"/>
  <c r="G47" i="1"/>
  <c r="H47" i="1" s="1"/>
  <c r="I47" i="1" s="1"/>
  <c r="J47" i="1" s="1"/>
  <c r="G46" i="1"/>
  <c r="H46" i="1" s="1"/>
  <c r="I46" i="1" s="1"/>
  <c r="J46" i="1" s="1"/>
  <c r="G45" i="1"/>
  <c r="H45" i="1" s="1"/>
  <c r="I45" i="1" s="1"/>
  <c r="J45" i="1" s="1"/>
  <c r="G44" i="1"/>
  <c r="H44" i="1" s="1"/>
  <c r="I44" i="1" s="1"/>
  <c r="J44" i="1" s="1"/>
  <c r="G43" i="1"/>
  <c r="H43" i="1" s="1"/>
  <c r="I43" i="1" s="1"/>
  <c r="J43" i="1" s="1"/>
  <c r="G42" i="1"/>
  <c r="H42" i="1" s="1"/>
  <c r="F17" i="1"/>
  <c r="E17" i="1"/>
  <c r="F11" i="1"/>
  <c r="E11" i="1"/>
  <c r="E10" i="1" s="1"/>
  <c r="E9" i="1" s="1"/>
  <c r="G36" i="1"/>
  <c r="H36" i="1" s="1"/>
  <c r="I36" i="1" s="1"/>
  <c r="J36" i="1" s="1"/>
  <c r="G37" i="1"/>
  <c r="H37" i="1" s="1"/>
  <c r="I37" i="1" s="1"/>
  <c r="J37" i="1" s="1"/>
  <c r="G38" i="1"/>
  <c r="H38" i="1" s="1"/>
  <c r="I38" i="1" s="1"/>
  <c r="J38" i="1" s="1"/>
  <c r="G39" i="1"/>
  <c r="H39" i="1" s="1"/>
  <c r="I39" i="1" s="1"/>
  <c r="J39" i="1" s="1"/>
  <c r="G40" i="1"/>
  <c r="H40" i="1" s="1"/>
  <c r="I40" i="1" s="1"/>
  <c r="J40" i="1" s="1"/>
  <c r="F10" i="1" l="1"/>
  <c r="F9" i="1" s="1"/>
  <c r="F7" i="1" s="1"/>
  <c r="E23" i="1"/>
  <c r="E8" i="1" s="1"/>
  <c r="E7" i="1" s="1"/>
  <c r="H85" i="1"/>
  <c r="I97" i="1"/>
  <c r="H96" i="1"/>
  <c r="G96" i="1"/>
  <c r="H52" i="1"/>
  <c r="G85" i="1"/>
  <c r="I75" i="1"/>
  <c r="H74" i="1"/>
  <c r="G74" i="1"/>
  <c r="G63" i="1"/>
  <c r="G41" i="1"/>
  <c r="H63" i="1"/>
  <c r="G52" i="1"/>
  <c r="H41" i="1"/>
  <c r="I86" i="1"/>
  <c r="I85" i="1" s="1"/>
  <c r="I64" i="1"/>
  <c r="I63" i="1" s="1"/>
  <c r="I53" i="1"/>
  <c r="I52" i="1" s="1"/>
  <c r="I42" i="1"/>
  <c r="I41" i="1" s="1"/>
  <c r="J97" i="1" l="1"/>
  <c r="J96" i="1" s="1"/>
  <c r="I96" i="1"/>
  <c r="J75" i="1"/>
  <c r="J74" i="1" s="1"/>
  <c r="I74" i="1"/>
  <c r="J86" i="1"/>
  <c r="J85" i="1" s="1"/>
  <c r="J64" i="1"/>
  <c r="J63" i="1" s="1"/>
  <c r="J53" i="1"/>
  <c r="J52" i="1" s="1"/>
  <c r="J42" i="1"/>
  <c r="J41" i="1" s="1"/>
  <c r="G109" i="1" l="1"/>
  <c r="H109" i="1" s="1"/>
  <c r="I109" i="1" s="1"/>
  <c r="J109" i="1" s="1"/>
  <c r="G110" i="1"/>
  <c r="H110" i="1" s="1"/>
  <c r="I110" i="1" s="1"/>
  <c r="J110" i="1" s="1"/>
  <c r="G111" i="1"/>
  <c r="H111" i="1" s="1"/>
  <c r="I111" i="1" s="1"/>
  <c r="J111" i="1" s="1"/>
  <c r="G112" i="1"/>
  <c r="H112" i="1" s="1"/>
  <c r="I112" i="1" s="1"/>
  <c r="J112" i="1" s="1"/>
  <c r="G108" i="1"/>
  <c r="H108" i="1" s="1"/>
  <c r="I108" i="1" s="1"/>
  <c r="J108" i="1" s="1"/>
  <c r="G107" i="1" l="1"/>
  <c r="G35" i="1"/>
  <c r="H35" i="1" s="1"/>
  <c r="I35" i="1" s="1"/>
  <c r="J35" i="1" s="1"/>
  <c r="G34" i="1"/>
  <c r="H34" i="1" s="1"/>
  <c r="I34" i="1" s="1"/>
  <c r="J34" i="1" s="1"/>
  <c r="G33" i="1"/>
  <c r="H33" i="1" s="1"/>
  <c r="I33" i="1" s="1"/>
  <c r="J33" i="1" s="1"/>
  <c r="G32" i="1"/>
  <c r="H32" i="1" s="1"/>
  <c r="I32" i="1" s="1"/>
  <c r="J32" i="1" s="1"/>
  <c r="G31" i="1"/>
  <c r="G22" i="1"/>
  <c r="H22" i="1" s="1"/>
  <c r="G21" i="1"/>
  <c r="H21" i="1" s="1"/>
  <c r="I21" i="1" s="1"/>
  <c r="J21" i="1" s="1"/>
  <c r="G20" i="1"/>
  <c r="H20" i="1" s="1"/>
  <c r="I20" i="1" s="1"/>
  <c r="J20" i="1" s="1"/>
  <c r="G19" i="1"/>
  <c r="H19" i="1" s="1"/>
  <c r="I19" i="1" s="1"/>
  <c r="J19" i="1" s="1"/>
  <c r="G18" i="1"/>
  <c r="G12" i="1"/>
  <c r="H12" i="1" s="1"/>
  <c r="I12" i="1" s="1"/>
  <c r="J12" i="1" s="1"/>
  <c r="I22" i="1" l="1"/>
  <c r="J22" i="1" s="1"/>
  <c r="H107" i="1"/>
  <c r="J107" i="1"/>
  <c r="I107" i="1"/>
  <c r="H31" i="1"/>
  <c r="H30" i="1" s="1"/>
  <c r="G30" i="1"/>
  <c r="H18" i="1"/>
  <c r="H17" i="1" s="1"/>
  <c r="G17" i="1"/>
  <c r="G11" i="1"/>
  <c r="G10" i="1" s="1"/>
  <c r="G9" i="1" s="1"/>
  <c r="G7" i="1" s="1"/>
  <c r="I31" i="1" l="1"/>
  <c r="I30" i="1" s="1"/>
  <c r="I18" i="1"/>
  <c r="I17" i="1" s="1"/>
  <c r="H11" i="1"/>
  <c r="H10" i="1" s="1"/>
  <c r="H9" i="1" s="1"/>
  <c r="J11" i="1"/>
  <c r="I11" i="1"/>
  <c r="I10" i="1" l="1"/>
  <c r="I9" i="1" s="1"/>
  <c r="I7" i="1" s="1"/>
  <c r="J18" i="1"/>
  <c r="J17" i="1" s="1"/>
  <c r="J10" i="1" s="1"/>
  <c r="J9" i="1" s="1"/>
  <c r="J7" i="1" s="1"/>
  <c r="J31" i="1"/>
  <c r="J30" i="1" s="1"/>
  <c r="H23" i="1"/>
  <c r="H8" i="1" s="1"/>
  <c r="H7" i="1" s="1"/>
</calcChain>
</file>

<file path=xl/sharedStrings.xml><?xml version="1.0" encoding="utf-8"?>
<sst xmlns="http://schemas.openxmlformats.org/spreadsheetml/2006/main" count="58" uniqueCount="46">
  <si>
    <t>ที่</t>
  </si>
  <si>
    <t>เลขตำแหน่ง</t>
  </si>
  <si>
    <t>ชื่อตำแหน่ง</t>
  </si>
  <si>
    <t>ชื่อ/ฉายา-นามสกุล</t>
  </si>
  <si>
    <t>% ที่ขึ้น</t>
  </si>
  <si>
    <t>เงินขึ้น</t>
  </si>
  <si>
    <t>หมายเหตุ</t>
  </si>
  <si>
    <t>ใน งปม.</t>
  </si>
  <si>
    <t>คะแนน</t>
  </si>
  <si>
    <t>ตาม %</t>
  </si>
  <si>
    <t>ผู้ดำรงตำแหน่งบริหาร</t>
  </si>
  <si>
    <t xml:space="preserve">บัญชีแนบท้ายขึ้นเงินเดือนบุคลากร </t>
  </si>
  <si>
    <t>สำนักงานวิชาการ</t>
  </si>
  <si>
    <t>ผู้อำนวยการวิทยาลัยสงฆ์</t>
  </si>
  <si>
    <t>ประเภทวิชาการ</t>
  </si>
  <si>
    <t>ประจำหลักสูตร</t>
  </si>
  <si>
    <t>1</t>
  </si>
  <si>
    <t>รวมทั้งสิ้น</t>
  </si>
  <si>
    <t>รวมสายวิชาการ</t>
  </si>
  <si>
    <t>รวมสายปฏิบัติการ</t>
  </si>
  <si>
    <t>แก้ไขชื่อหลักสูตรได้</t>
  </si>
  <si>
    <t>เพิ่มหลักสูตรได้</t>
  </si>
  <si>
    <t>-</t>
  </si>
  <si>
    <t>หลักสูตร พธ.ด. สาขาวิชา.......(แก้ไขชื่อหลักสูตรได้)</t>
  </si>
  <si>
    <t>หลักสูตร พธ.ด. สาขาวิชา........(แก้ไขชื่อหลักสูตรได้)</t>
  </si>
  <si>
    <t>หลักสูตร พธ.ม. สาขาวิชา........(แก้ไขชื่อหลักสูตรได้)</t>
  </si>
  <si>
    <t>หลักสูตร พธ.บ. สาขาวิชา........(แก้ไขชื่อหลักสูตรได้)</t>
  </si>
  <si>
    <t>ส่วนงาน วิทยาลัยสงฆ์.........................................................</t>
  </si>
  <si>
    <t>สำนักงานวิทยาลัย</t>
  </si>
  <si>
    <t>2</t>
  </si>
  <si>
    <t>3</t>
  </si>
  <si>
    <t>4</t>
  </si>
  <si>
    <t>5</t>
  </si>
  <si>
    <t>อาจารย์ประจำวิทยาลัย</t>
  </si>
  <si>
    <t>รอง ผอ.วส.ฝ่ายบริหาร</t>
  </si>
  <si>
    <t>รอง ผอ.วส.ฝ่ายวิชาการ</t>
  </si>
  <si>
    <t>ผู้อำนวยสำนักงานวิทยาลัย</t>
  </si>
  <si>
    <t>ผู้อำนวยการสำนักงานวิชาการ</t>
  </si>
  <si>
    <t>กรณีผู้ที่ไม่ได้ประจำหลักสูตร</t>
  </si>
  <si>
    <t>ปัดเศษ</t>
  </si>
  <si>
    <t>ประเภทปฏิบัติการวิชาชีพและบริหารทั่วไป</t>
  </si>
  <si>
    <t>(ถ้ามี)</t>
  </si>
  <si>
    <t>เงินเดือน 2567</t>
  </si>
  <si>
    <t>ปีงบประมาณ พ.ศ. 2568</t>
  </si>
  <si>
    <t>เงินเดือน 2568</t>
  </si>
  <si>
    <t>แก้ไขกรรมการได้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</si>
</sst>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.0_);_(* \(#,##0.0\);_(* &quot;-&quot;??_);_(@_)"/>
    <numFmt numFmtId="166" formatCode="_(* #,##0_);_(* \(#,##0\);_(* &quot;-&quot;??_);_(@_)"/>
    <numFmt numFmtId="167" formatCode="_-* #,##0_-;\-* #,##0_-;_-* &quot;-&quot;??_-;_-@_-"/>
  </numFmts>
  <fonts count="1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20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0"/>
      <name val="Arial"/>
      <family val="2"/>
    </font>
    <font>
      <b/>
      <sz val="17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5"/>
      <name val="TH SarabunPSK"/>
      <family val="2"/>
    </font>
    <font>
      <b/>
      <sz val="16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6" fillId="0" borderId="0" applyFont="0"/>
  </cellStyleXfs>
  <cellXfs count="12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shrinkToFit="1"/>
    </xf>
    <xf numFmtId="164" fontId="0" fillId="0" borderId="0" xfId="1" applyFont="1" applyFill="1" applyAlignment="1">
      <alignment vertical="center"/>
    </xf>
    <xf numFmtId="165" fontId="0" fillId="0" borderId="0" xfId="0" applyNumberForma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7" fillId="0" borderId="5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9" fillId="0" borderId="6" xfId="1" applyNumberFormat="1" applyFont="1" applyFill="1" applyBorder="1" applyAlignment="1">
      <alignment horizontal="center" vertical="center" shrinkToFit="1"/>
    </xf>
    <xf numFmtId="164" fontId="5" fillId="0" borderId="6" xfId="1" applyFont="1" applyFill="1" applyBorder="1" applyAlignment="1">
      <alignment horizontal="right" vertical="center" shrinkToFit="1"/>
    </xf>
    <xf numFmtId="165" fontId="7" fillId="0" borderId="6" xfId="1" applyNumberFormat="1" applyFont="1" applyFill="1" applyBorder="1" applyAlignment="1">
      <alignment horizontal="center" vertical="center" shrinkToFit="1"/>
    </xf>
    <xf numFmtId="164" fontId="7" fillId="0" borderId="6" xfId="1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left" vertical="center"/>
    </xf>
    <xf numFmtId="0" fontId="8" fillId="0" borderId="7" xfId="0" applyFont="1" applyFill="1" applyBorder="1" applyAlignment="1">
      <alignment horizontal="center" vertical="center" shrinkToFit="1"/>
    </xf>
    <xf numFmtId="49" fontId="8" fillId="0" borderId="7" xfId="0" applyNumberFormat="1" applyFont="1" applyFill="1" applyBorder="1" applyAlignment="1">
      <alignment horizontal="center" vertical="center" shrinkToFit="1"/>
    </xf>
    <xf numFmtId="166" fontId="8" fillId="0" borderId="7" xfId="1" applyNumberFormat="1" applyFont="1" applyFill="1" applyBorder="1" applyAlignment="1">
      <alignment vertical="center" shrinkToFit="1"/>
    </xf>
    <xf numFmtId="0" fontId="8" fillId="0" borderId="7" xfId="0" applyFont="1" applyFill="1" applyBorder="1" applyAlignment="1">
      <alignment horizontal="left" vertical="center" shrinkToFit="1"/>
    </xf>
    <xf numFmtId="166" fontId="10" fillId="0" borderId="7" xfId="1" applyNumberFormat="1" applyFont="1" applyFill="1" applyBorder="1" applyAlignment="1">
      <alignment vertical="center" shrinkToFit="1"/>
    </xf>
    <xf numFmtId="166" fontId="8" fillId="0" borderId="8" xfId="1" applyNumberFormat="1" applyFont="1" applyFill="1" applyBorder="1" applyAlignment="1">
      <alignment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8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left" vertical="center" shrinkToFit="1"/>
    </xf>
    <xf numFmtId="166" fontId="8" fillId="2" borderId="7" xfId="1" applyNumberFormat="1" applyFont="1" applyFill="1" applyBorder="1" applyAlignment="1">
      <alignment vertical="center" shrinkToFit="1"/>
    </xf>
    <xf numFmtId="166" fontId="11" fillId="2" borderId="7" xfId="1" applyNumberFormat="1" applyFont="1" applyFill="1" applyBorder="1" applyAlignment="1">
      <alignment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Fill="1" applyAlignment="1">
      <alignment vertical="center"/>
    </xf>
    <xf numFmtId="164" fontId="8" fillId="0" borderId="0" xfId="1" applyFont="1" applyFill="1" applyAlignment="1">
      <alignment horizontal="left" vertical="center"/>
    </xf>
    <xf numFmtId="166" fontId="8" fillId="0" borderId="0" xfId="1" applyNumberFormat="1" applyFont="1" applyFill="1" applyAlignment="1">
      <alignment horizontal="left" vertical="center" shrinkToFit="1"/>
    </xf>
    <xf numFmtId="166" fontId="8" fillId="0" borderId="0" xfId="1" applyNumberFormat="1" applyFont="1" applyFill="1" applyAlignment="1">
      <alignment horizontal="right" vertical="center" shrinkToFit="1"/>
    </xf>
    <xf numFmtId="165" fontId="8" fillId="0" borderId="0" xfId="1" applyNumberFormat="1" applyFont="1" applyFill="1" applyAlignment="1">
      <alignment horizontal="right" vertical="center" shrinkToFit="1"/>
    </xf>
    <xf numFmtId="167" fontId="12" fillId="0" borderId="1" xfId="2" applyNumberFormat="1" applyFont="1" applyFill="1" applyBorder="1" applyAlignment="1" applyProtection="1">
      <alignment horizontal="center" vertical="center" shrinkToFit="1"/>
      <protection locked="0"/>
    </xf>
    <xf numFmtId="165" fontId="7" fillId="0" borderId="1" xfId="1" applyNumberFormat="1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shrinkToFit="1"/>
    </xf>
    <xf numFmtId="49" fontId="8" fillId="0" borderId="7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shrinkToFit="1"/>
    </xf>
    <xf numFmtId="49" fontId="5" fillId="0" borderId="1" xfId="0" applyNumberFormat="1" applyFont="1" applyFill="1" applyBorder="1" applyAlignment="1">
      <alignment horizontal="left" vertical="center"/>
    </xf>
    <xf numFmtId="166" fontId="8" fillId="0" borderId="1" xfId="1" applyNumberFormat="1" applyFont="1" applyFill="1" applyBorder="1" applyAlignment="1">
      <alignment vertical="center" shrinkToFit="1"/>
    </xf>
    <xf numFmtId="166" fontId="5" fillId="0" borderId="1" xfId="1" applyNumberFormat="1" applyFont="1" applyFill="1" applyBorder="1" applyAlignment="1">
      <alignment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166" fontId="10" fillId="0" borderId="9" xfId="1" applyNumberFormat="1" applyFont="1" applyFill="1" applyBorder="1" applyAlignment="1">
      <alignment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9" fontId="10" fillId="0" borderId="8" xfId="0" applyNumberFormat="1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left" vertical="center"/>
    </xf>
    <xf numFmtId="166" fontId="10" fillId="0" borderId="8" xfId="1" applyNumberFormat="1" applyFont="1" applyFill="1" applyBorder="1" applyAlignment="1">
      <alignment vertical="center" shrinkToFit="1"/>
    </xf>
    <xf numFmtId="167" fontId="10" fillId="2" borderId="8" xfId="2" applyNumberFormat="1" applyFont="1" applyFill="1" applyBorder="1" applyAlignment="1" applyProtection="1">
      <alignment shrinkToFit="1"/>
      <protection locked="0"/>
    </xf>
    <xf numFmtId="2" fontId="10" fillId="0" borderId="8" xfId="2" applyNumberFormat="1" applyFont="1" applyFill="1" applyBorder="1" applyAlignment="1">
      <alignment shrinkToFit="1"/>
    </xf>
    <xf numFmtId="43" fontId="10" fillId="0" borderId="8" xfId="2" applyNumberFormat="1" applyFont="1" applyFill="1" applyBorder="1" applyAlignment="1">
      <alignment shrinkToFit="1"/>
    </xf>
    <xf numFmtId="164" fontId="10" fillId="2" borderId="8" xfId="1" applyFont="1" applyFill="1" applyBorder="1" applyAlignment="1" applyProtection="1">
      <alignment shrinkToFit="1"/>
    </xf>
    <xf numFmtId="166" fontId="10" fillId="0" borderId="8" xfId="1" applyNumberFormat="1" applyFont="1" applyFill="1" applyBorder="1" applyAlignment="1">
      <alignment shrinkToFit="1"/>
    </xf>
    <xf numFmtId="166" fontId="10" fillId="2" borderId="8" xfId="1" applyNumberFormat="1" applyFont="1" applyFill="1" applyBorder="1" applyAlignment="1" applyProtection="1">
      <alignment shrinkToFit="1"/>
    </xf>
    <xf numFmtId="166" fontId="13" fillId="0" borderId="8" xfId="1" applyNumberFormat="1" applyFont="1" applyFill="1" applyBorder="1" applyAlignment="1">
      <alignment vertical="center" shrinkToFit="1"/>
    </xf>
    <xf numFmtId="0" fontId="10" fillId="0" borderId="7" xfId="0" applyFont="1" applyFill="1" applyBorder="1" applyAlignment="1">
      <alignment horizontal="center" vertical="center" shrinkToFit="1"/>
    </xf>
    <xf numFmtId="49" fontId="10" fillId="0" borderId="7" xfId="0" applyNumberFormat="1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vertical="center" shrinkToFit="1"/>
    </xf>
    <xf numFmtId="49" fontId="10" fillId="0" borderId="9" xfId="0" applyNumberFormat="1" applyFont="1" applyFill="1" applyBorder="1" applyAlignment="1">
      <alignment horizontal="center" vertical="center" shrinkToFit="1"/>
    </xf>
    <xf numFmtId="167" fontId="10" fillId="2" borderId="10" xfId="2" applyNumberFormat="1" applyFont="1" applyFill="1" applyBorder="1" applyAlignment="1" applyProtection="1">
      <alignment shrinkToFit="1"/>
      <protection locked="0"/>
    </xf>
    <xf numFmtId="2" fontId="10" fillId="0" borderId="10" xfId="2" applyNumberFormat="1" applyFont="1" applyFill="1" applyBorder="1" applyAlignment="1">
      <alignment shrinkToFit="1"/>
    </xf>
    <xf numFmtId="43" fontId="10" fillId="0" borderId="10" xfId="2" applyNumberFormat="1" applyFont="1" applyFill="1" applyBorder="1" applyAlignment="1">
      <alignment shrinkToFit="1"/>
    </xf>
    <xf numFmtId="164" fontId="10" fillId="2" borderId="10" xfId="1" applyFont="1" applyFill="1" applyBorder="1" applyAlignment="1" applyProtection="1">
      <alignment shrinkToFit="1"/>
    </xf>
    <xf numFmtId="166" fontId="10" fillId="0" borderId="10" xfId="1" applyNumberFormat="1" applyFont="1" applyFill="1" applyBorder="1" applyAlignment="1">
      <alignment shrinkToFit="1"/>
    </xf>
    <xf numFmtId="166" fontId="10" fillId="2" borderId="10" xfId="1" applyNumberFormat="1" applyFont="1" applyFill="1" applyBorder="1" applyAlignment="1" applyProtection="1">
      <alignment shrinkToFit="1"/>
    </xf>
    <xf numFmtId="166" fontId="13" fillId="0" borderId="1" xfId="1" applyNumberFormat="1" applyFont="1" applyFill="1" applyBorder="1" applyAlignment="1">
      <alignment vertical="center" shrinkToFit="1"/>
    </xf>
    <xf numFmtId="167" fontId="13" fillId="2" borderId="1" xfId="2" applyNumberFormat="1" applyFont="1" applyFill="1" applyBorder="1" applyAlignment="1" applyProtection="1">
      <alignment shrinkToFit="1"/>
      <protection locked="0"/>
    </xf>
    <xf numFmtId="166" fontId="13" fillId="2" borderId="1" xfId="1" applyNumberFormat="1" applyFont="1" applyFill="1" applyBorder="1" applyAlignment="1" applyProtection="1">
      <alignment shrinkToFit="1"/>
    </xf>
    <xf numFmtId="167" fontId="10" fillId="2" borderId="9" xfId="2" applyNumberFormat="1" applyFont="1" applyFill="1" applyBorder="1" applyAlignment="1" applyProtection="1">
      <alignment shrinkToFit="1"/>
      <protection locked="0"/>
    </xf>
    <xf numFmtId="2" fontId="10" fillId="0" borderId="9" xfId="2" applyNumberFormat="1" applyFont="1" applyFill="1" applyBorder="1" applyAlignment="1">
      <alignment shrinkToFit="1"/>
    </xf>
    <xf numFmtId="43" fontId="10" fillId="0" borderId="9" xfId="2" applyNumberFormat="1" applyFont="1" applyFill="1" applyBorder="1" applyAlignment="1">
      <alignment shrinkToFit="1"/>
    </xf>
    <xf numFmtId="164" fontId="10" fillId="2" borderId="9" xfId="1" applyFont="1" applyFill="1" applyBorder="1" applyAlignment="1" applyProtection="1">
      <alignment shrinkToFit="1"/>
    </xf>
    <xf numFmtId="166" fontId="10" fillId="0" borderId="9" xfId="1" applyNumberFormat="1" applyFont="1" applyFill="1" applyBorder="1" applyAlignment="1">
      <alignment shrinkToFit="1"/>
    </xf>
    <xf numFmtId="166" fontId="10" fillId="2" borderId="9" xfId="1" applyNumberFormat="1" applyFont="1" applyFill="1" applyBorder="1" applyAlignment="1" applyProtection="1">
      <alignment shrinkToFit="1"/>
    </xf>
    <xf numFmtId="167" fontId="10" fillId="2" borderId="7" xfId="2" applyNumberFormat="1" applyFont="1" applyFill="1" applyBorder="1" applyAlignment="1" applyProtection="1">
      <alignment shrinkToFit="1"/>
      <protection locked="0"/>
    </xf>
    <xf numFmtId="2" fontId="10" fillId="0" borderId="7" xfId="2" applyNumberFormat="1" applyFont="1" applyFill="1" applyBorder="1" applyAlignment="1">
      <alignment shrinkToFit="1"/>
    </xf>
    <xf numFmtId="43" fontId="10" fillId="0" borderId="7" xfId="2" applyNumberFormat="1" applyFont="1" applyFill="1" applyBorder="1" applyAlignment="1">
      <alignment shrinkToFit="1"/>
    </xf>
    <xf numFmtId="164" fontId="10" fillId="2" borderId="7" xfId="1" applyFont="1" applyFill="1" applyBorder="1" applyAlignment="1" applyProtection="1">
      <alignment shrinkToFit="1"/>
    </xf>
    <xf numFmtId="166" fontId="10" fillId="0" borderId="7" xfId="1" applyNumberFormat="1" applyFont="1" applyFill="1" applyBorder="1" applyAlignment="1">
      <alignment shrinkToFit="1"/>
    </xf>
    <xf numFmtId="166" fontId="10" fillId="2" borderId="7" xfId="1" applyNumberFormat="1" applyFont="1" applyFill="1" applyBorder="1" applyAlignment="1" applyProtection="1">
      <alignment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166" fontId="8" fillId="0" borderId="10" xfId="1" applyNumberFormat="1" applyFont="1" applyFill="1" applyBorder="1" applyAlignment="1">
      <alignment vertical="center" shrinkToFit="1"/>
    </xf>
    <xf numFmtId="0" fontId="8" fillId="0" borderId="10" xfId="0" applyFont="1" applyFill="1" applyBorder="1" applyAlignment="1">
      <alignment horizontal="left" vertical="center" shrinkToFit="1"/>
    </xf>
    <xf numFmtId="167" fontId="9" fillId="3" borderId="6" xfId="1" applyNumberFormat="1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166" fontId="9" fillId="4" borderId="6" xfId="1" applyNumberFormat="1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 shrinkToFit="1"/>
    </xf>
    <xf numFmtId="166" fontId="9" fillId="5" borderId="6" xfId="1" applyNumberFormat="1" applyFont="1" applyFill="1" applyBorder="1" applyAlignment="1">
      <alignment horizontal="center" vertical="center" shrinkToFit="1"/>
    </xf>
    <xf numFmtId="0" fontId="7" fillId="5" borderId="6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right" vertical="center"/>
    </xf>
    <xf numFmtId="0" fontId="5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left" vertical="center"/>
    </xf>
    <xf numFmtId="0" fontId="8" fillId="6" borderId="0" xfId="0" applyFont="1" applyFill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/>
    </xf>
    <xf numFmtId="166" fontId="8" fillId="0" borderId="5" xfId="1" applyNumberFormat="1" applyFont="1" applyFill="1" applyBorder="1" applyAlignment="1">
      <alignment vertical="center" shrinkToFit="1"/>
    </xf>
    <xf numFmtId="166" fontId="5" fillId="0" borderId="5" xfId="1" applyNumberFormat="1" applyFont="1" applyFill="1" applyBorder="1" applyAlignment="1">
      <alignment vertical="center" shrinkToFit="1"/>
    </xf>
    <xf numFmtId="49" fontId="8" fillId="0" borderId="6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left" vertical="center"/>
    </xf>
    <xf numFmtId="166" fontId="8" fillId="0" borderId="6" xfId="1" applyNumberFormat="1" applyFont="1" applyFill="1" applyBorder="1" applyAlignment="1">
      <alignment vertical="center" shrinkToFit="1"/>
    </xf>
    <xf numFmtId="166" fontId="5" fillId="0" borderId="6" xfId="1" applyNumberFormat="1" applyFont="1" applyFill="1" applyBorder="1" applyAlignment="1">
      <alignment vertical="center" shrinkToFit="1"/>
    </xf>
    <xf numFmtId="49" fontId="5" fillId="0" borderId="7" xfId="0" applyNumberFormat="1" applyFont="1" applyFill="1" applyBorder="1" applyAlignment="1">
      <alignment horizontal="left" vertical="center"/>
    </xf>
    <xf numFmtId="166" fontId="5" fillId="0" borderId="7" xfId="1" applyNumberFormat="1" applyFont="1" applyFill="1" applyBorder="1" applyAlignment="1">
      <alignment vertical="center" shrinkToFit="1"/>
    </xf>
    <xf numFmtId="166" fontId="5" fillId="0" borderId="1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167" fontId="9" fillId="0" borderId="6" xfId="1" applyNumberFormat="1" applyFont="1" applyFill="1" applyBorder="1" applyAlignment="1">
      <alignment horizontal="center" vertical="center" shrinkToFit="1"/>
    </xf>
    <xf numFmtId="166" fontId="5" fillId="0" borderId="1" xfId="1" applyNumberFormat="1" applyFont="1" applyFill="1" applyBorder="1" applyAlignment="1">
      <alignment horizontal="center" vertical="center" shrinkToFit="1"/>
    </xf>
    <xf numFmtId="166" fontId="5" fillId="0" borderId="2" xfId="1" applyNumberFormat="1" applyFont="1" applyFill="1" applyBorder="1" applyAlignment="1">
      <alignment horizontal="center" vertical="center" shrinkToFit="1"/>
    </xf>
    <xf numFmtId="164" fontId="5" fillId="0" borderId="2" xfId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66" fontId="5" fillId="0" borderId="1" xfId="1" applyNumberFormat="1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3">
    <cellStyle name="Comma 6" xfId="2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111</xdr:row>
      <xdr:rowOff>266700</xdr:rowOff>
    </xdr:from>
    <xdr:to>
      <xdr:col>3</xdr:col>
      <xdr:colOff>1076325</xdr:colOff>
      <xdr:row>117</xdr:row>
      <xdr:rowOff>171450</xdr:rowOff>
    </xdr:to>
    <xdr:sp macro="" textlink="">
      <xdr:nvSpPr>
        <xdr:cNvPr id="6" name="กล่องข้อความ 5"/>
        <xdr:cNvSpPr txBox="1"/>
      </xdr:nvSpPr>
      <xdr:spPr>
        <a:xfrm>
          <a:off x="314325" y="31918275"/>
          <a:ext cx="2609850" cy="152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ผู้อำนวยการวิทยาลัยสงฆ์................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ประธานกรรมการ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4</xdr:col>
      <xdr:colOff>295275</xdr:colOff>
      <xdr:row>112</xdr:row>
      <xdr:rowOff>9525</xdr:rowOff>
    </xdr:from>
    <xdr:to>
      <xdr:col>9</xdr:col>
      <xdr:colOff>304800</xdr:colOff>
      <xdr:row>118</xdr:row>
      <xdr:rowOff>47625</xdr:rowOff>
    </xdr:to>
    <xdr:sp macro="" textlink="">
      <xdr:nvSpPr>
        <xdr:cNvPr id="7" name="กล่องข้อความ 6"/>
        <xdr:cNvSpPr txBox="1"/>
      </xdr:nvSpPr>
      <xdr:spPr>
        <a:xfrm>
          <a:off x="3276600" y="31946850"/>
          <a:ext cx="2790825" cy="1638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รองผู้อำนวยการวิทยาลัยสงฆ์ฝ่ายบริหาร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800100</xdr:colOff>
      <xdr:row>119</xdr:row>
      <xdr:rowOff>66675</xdr:rowOff>
    </xdr:from>
    <xdr:to>
      <xdr:col>6</xdr:col>
      <xdr:colOff>485775</xdr:colOff>
      <xdr:row>126</xdr:row>
      <xdr:rowOff>171450</xdr:rowOff>
    </xdr:to>
    <xdr:sp macro="" textlink="">
      <xdr:nvSpPr>
        <xdr:cNvPr id="9" name="กล่องข้อความ 8"/>
        <xdr:cNvSpPr txBox="1"/>
      </xdr:nvSpPr>
      <xdr:spPr>
        <a:xfrm>
          <a:off x="2647950" y="32880300"/>
          <a:ext cx="2085975" cy="1514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ผู้อำนวยการสำนักงานวิชาการ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7</xdr:col>
      <xdr:colOff>95250</xdr:colOff>
      <xdr:row>119</xdr:row>
      <xdr:rowOff>66675</xdr:rowOff>
    </xdr:from>
    <xdr:to>
      <xdr:col>10</xdr:col>
      <xdr:colOff>476250</xdr:colOff>
      <xdr:row>127</xdr:row>
      <xdr:rowOff>38100</xdr:rowOff>
    </xdr:to>
    <xdr:sp macro="" textlink="">
      <xdr:nvSpPr>
        <xdr:cNvPr id="10" name="กล่องข้อความ 9"/>
        <xdr:cNvSpPr txBox="1"/>
      </xdr:nvSpPr>
      <xdr:spPr>
        <a:xfrm>
          <a:off x="4848225" y="32880300"/>
          <a:ext cx="2238375" cy="1571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ผู้อำนวยการสำนักงานวิทยาลัย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กรรมการและเลขานุการ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0</xdr:col>
      <xdr:colOff>0</xdr:colOff>
      <xdr:row>119</xdr:row>
      <xdr:rowOff>38100</xdr:rowOff>
    </xdr:from>
    <xdr:to>
      <xdr:col>3</xdr:col>
      <xdr:colOff>942975</xdr:colOff>
      <xdr:row>127</xdr:row>
      <xdr:rowOff>76200</xdr:rowOff>
    </xdr:to>
    <xdr:sp macro="" textlink="">
      <xdr:nvSpPr>
        <xdr:cNvPr id="18" name="กล่องข้อความ 17"/>
        <xdr:cNvSpPr txBox="1"/>
      </xdr:nvSpPr>
      <xdr:spPr>
        <a:xfrm>
          <a:off x="0" y="32851725"/>
          <a:ext cx="2790825" cy="1638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รองผู้อำนวยการวิทยาลัยสงฆ์ฝ่ายวิชาการ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1"/>
  <sheetViews>
    <sheetView tabSelected="1" topLeftCell="A112" workbookViewId="0">
      <selection activeCell="D129" sqref="D129"/>
    </sheetView>
  </sheetViews>
  <sheetFormatPr defaultColWidth="9.28515625" defaultRowHeight="15"/>
  <cols>
    <col min="1" max="1" width="5.140625" style="1" customWidth="1"/>
    <col min="2" max="2" width="9.42578125" style="1" customWidth="1"/>
    <col min="3" max="3" width="13.140625" style="1" customWidth="1"/>
    <col min="4" max="4" width="17" style="2" customWidth="1"/>
    <col min="5" max="5" width="12.7109375" style="1" customWidth="1"/>
    <col min="6" max="6" width="6.28515625" style="4" customWidth="1"/>
    <col min="7" max="7" width="7.5703125" style="4" customWidth="1"/>
    <col min="8" max="8" width="7.85546875" style="1" customWidth="1"/>
    <col min="9" max="9" width="7.28515625" style="3" customWidth="1"/>
    <col min="10" max="10" width="12.7109375" style="1" customWidth="1"/>
    <col min="11" max="11" width="10.42578125" style="2" customWidth="1"/>
    <col min="12" max="16384" width="9.28515625" style="1"/>
  </cols>
  <sheetData>
    <row r="1" spans="1:14" s="5" customFormat="1" ht="24.95" customHeight="1">
      <c r="A1" s="124" t="s">
        <v>11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4" s="5" customFormat="1" ht="24.95" customHeight="1">
      <c r="A2" s="124" t="s">
        <v>27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</row>
    <row r="3" spans="1:14" s="5" customFormat="1" ht="24.95" customHeight="1">
      <c r="A3" s="124" t="s">
        <v>43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</row>
    <row r="4" spans="1:14" s="6" customFormat="1" ht="13.5" customHeight="1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</row>
    <row r="5" spans="1:14" s="8" customFormat="1" ht="21.95" customHeight="1">
      <c r="A5" s="112" t="s">
        <v>0</v>
      </c>
      <c r="B5" s="113" t="s">
        <v>1</v>
      </c>
      <c r="C5" s="114" t="s">
        <v>2</v>
      </c>
      <c r="D5" s="114" t="s">
        <v>3</v>
      </c>
      <c r="E5" s="109" t="s">
        <v>42</v>
      </c>
      <c r="F5" s="32"/>
      <c r="G5" s="32"/>
      <c r="H5" s="33" t="s">
        <v>5</v>
      </c>
      <c r="I5" s="33" t="s">
        <v>5</v>
      </c>
      <c r="J5" s="110" t="s">
        <v>44</v>
      </c>
      <c r="K5" s="7" t="s">
        <v>6</v>
      </c>
    </row>
    <row r="6" spans="1:14" s="8" customFormat="1" ht="21.95" customHeight="1">
      <c r="A6" s="112"/>
      <c r="B6" s="113"/>
      <c r="C6" s="114"/>
      <c r="D6" s="114"/>
      <c r="E6" s="9" t="s">
        <v>7</v>
      </c>
      <c r="F6" s="10" t="s">
        <v>8</v>
      </c>
      <c r="G6" s="32" t="s">
        <v>4</v>
      </c>
      <c r="H6" s="11" t="s">
        <v>9</v>
      </c>
      <c r="I6" s="12" t="s">
        <v>39</v>
      </c>
      <c r="J6" s="9" t="s">
        <v>7</v>
      </c>
      <c r="K6" s="13"/>
      <c r="M6" s="92" t="s">
        <v>6</v>
      </c>
      <c r="N6" s="94"/>
    </row>
    <row r="7" spans="1:14" s="8" customFormat="1" ht="21.95" customHeight="1">
      <c r="A7" s="115" t="s">
        <v>17</v>
      </c>
      <c r="B7" s="116"/>
      <c r="C7" s="116"/>
      <c r="D7" s="117"/>
      <c r="E7" s="89">
        <f>E8+E9+E107</f>
        <v>0</v>
      </c>
      <c r="F7" s="89">
        <f t="shared" ref="F7:J7" si="0">F8+F9+F107</f>
        <v>0</v>
      </c>
      <c r="G7" s="89">
        <f t="shared" si="0"/>
        <v>0</v>
      </c>
      <c r="H7" s="89">
        <f t="shared" si="0"/>
        <v>0</v>
      </c>
      <c r="I7" s="89">
        <f t="shared" si="0"/>
        <v>0</v>
      </c>
      <c r="J7" s="89">
        <f t="shared" si="0"/>
        <v>0</v>
      </c>
      <c r="K7" s="90"/>
      <c r="L7" s="91" t="s">
        <v>22</v>
      </c>
      <c r="M7" s="93" t="s">
        <v>20</v>
      </c>
      <c r="N7" s="94"/>
    </row>
    <row r="8" spans="1:14" s="8" customFormat="1" ht="21.95" customHeight="1">
      <c r="A8" s="118" t="s">
        <v>18</v>
      </c>
      <c r="B8" s="119"/>
      <c r="C8" s="119"/>
      <c r="D8" s="120"/>
      <c r="E8" s="87">
        <f>E23</f>
        <v>0</v>
      </c>
      <c r="F8" s="87">
        <f t="shared" ref="F8:J8" si="1">F23</f>
        <v>0</v>
      </c>
      <c r="G8" s="87">
        <f t="shared" si="1"/>
        <v>0</v>
      </c>
      <c r="H8" s="87">
        <f t="shared" si="1"/>
        <v>0</v>
      </c>
      <c r="I8" s="87">
        <f t="shared" si="1"/>
        <v>0</v>
      </c>
      <c r="J8" s="87">
        <f t="shared" si="1"/>
        <v>0</v>
      </c>
      <c r="K8" s="88"/>
      <c r="L8" s="91" t="s">
        <v>22</v>
      </c>
      <c r="M8" s="93" t="s">
        <v>21</v>
      </c>
      <c r="N8" s="94"/>
    </row>
    <row r="9" spans="1:14" s="8" customFormat="1" ht="21.95" customHeight="1">
      <c r="A9" s="121" t="s">
        <v>19</v>
      </c>
      <c r="B9" s="122"/>
      <c r="C9" s="122"/>
      <c r="D9" s="123"/>
      <c r="E9" s="85">
        <f>E10</f>
        <v>0</v>
      </c>
      <c r="F9" s="85">
        <f t="shared" ref="F9:J9" si="2">F10</f>
        <v>0</v>
      </c>
      <c r="G9" s="85">
        <f t="shared" si="2"/>
        <v>0</v>
      </c>
      <c r="H9" s="85">
        <f t="shared" si="2"/>
        <v>0</v>
      </c>
      <c r="I9" s="85">
        <f t="shared" si="2"/>
        <v>0</v>
      </c>
      <c r="J9" s="85">
        <f t="shared" si="2"/>
        <v>0</v>
      </c>
      <c r="K9" s="86"/>
    </row>
    <row r="10" spans="1:14" s="8" customFormat="1" ht="21.95" customHeight="1">
      <c r="A10" s="43" t="s">
        <v>40</v>
      </c>
      <c r="B10" s="43"/>
      <c r="C10" s="43"/>
      <c r="D10" s="106"/>
      <c r="E10" s="107">
        <f>E11+E17</f>
        <v>0</v>
      </c>
      <c r="F10" s="107">
        <f t="shared" ref="F10:J10" si="3">F11+F17</f>
        <v>0</v>
      </c>
      <c r="G10" s="107">
        <f t="shared" si="3"/>
        <v>0</v>
      </c>
      <c r="H10" s="107">
        <f t="shared" si="3"/>
        <v>0</v>
      </c>
      <c r="I10" s="107">
        <f t="shared" si="3"/>
        <v>0</v>
      </c>
      <c r="J10" s="107">
        <f t="shared" si="3"/>
        <v>0</v>
      </c>
      <c r="K10" s="13"/>
    </row>
    <row r="11" spans="1:14" ht="21.95" customHeight="1">
      <c r="A11" s="40" t="s">
        <v>28</v>
      </c>
      <c r="B11" s="40"/>
      <c r="C11" s="42"/>
      <c r="D11" s="67"/>
      <c r="E11" s="68">
        <f t="shared" ref="E11:J11" si="4">SUM(E12:E16)</f>
        <v>0</v>
      </c>
      <c r="F11" s="68">
        <f t="shared" si="4"/>
        <v>0</v>
      </c>
      <c r="G11" s="68">
        <f t="shared" si="4"/>
        <v>0</v>
      </c>
      <c r="H11" s="68">
        <f t="shared" si="4"/>
        <v>0</v>
      </c>
      <c r="I11" s="68">
        <f t="shared" si="4"/>
        <v>0</v>
      </c>
      <c r="J11" s="68">
        <f t="shared" si="4"/>
        <v>0</v>
      </c>
      <c r="K11" s="69"/>
    </row>
    <row r="12" spans="1:14" ht="21.95" customHeight="1">
      <c r="A12" s="47" t="s">
        <v>16</v>
      </c>
      <c r="B12" s="48"/>
      <c r="C12" s="49"/>
      <c r="D12" s="49"/>
      <c r="E12" s="50">
        <v>0</v>
      </c>
      <c r="F12" s="51">
        <v>0</v>
      </c>
      <c r="G12" s="52" t="str">
        <f t="shared" ref="G12" si="5">IF(F12&gt;89.99,"4.00",IF(F12&gt;86.65,"3.75",IF(F12&gt;83.32,"3.50",IF(F12&gt;79.99,"3.25",IF(F12&gt;76.65,"3.0",IF(F12&gt;73.32,"2.75",IF(F12&gt;69.99,"2.50",IF(F12&gt;66.65,"2.25",IF(F12&gt;59.99,"2.00","0")))))))))</f>
        <v>0</v>
      </c>
      <c r="H12" s="53">
        <f>E12*G12/100</f>
        <v>0</v>
      </c>
      <c r="I12" s="54">
        <f>ROUND(H12,-1)</f>
        <v>0</v>
      </c>
      <c r="J12" s="55">
        <f>E12+I12</f>
        <v>0</v>
      </c>
      <c r="K12" s="56"/>
    </row>
    <row r="13" spans="1:14" ht="21.95" customHeight="1">
      <c r="A13" s="57">
        <v>2</v>
      </c>
      <c r="B13" s="58"/>
      <c r="C13" s="19"/>
      <c r="D13" s="19"/>
      <c r="E13" s="50">
        <v>0</v>
      </c>
      <c r="F13" s="51">
        <v>0</v>
      </c>
      <c r="G13" s="52" t="str">
        <f t="shared" ref="G13:G16" si="6">IF(F13&gt;89.99,"4.00",IF(F13&gt;86.65,"3.75",IF(F13&gt;83.32,"3.50",IF(F13&gt;79.99,"3.25",IF(F13&gt;76.65,"3.0",IF(F13&gt;73.32,"2.75",IF(F13&gt;69.99,"2.50",IF(F13&gt;66.65,"2.25",IF(F13&gt;59.99,"2.00","0")))))))))</f>
        <v>0</v>
      </c>
      <c r="H13" s="53">
        <f>E13*G13/100</f>
        <v>0</v>
      </c>
      <c r="I13" s="54">
        <f t="shared" ref="I13:I16" si="7">ROUND(H13,-1)</f>
        <v>0</v>
      </c>
      <c r="J13" s="55">
        <f>E13+I13</f>
        <v>0</v>
      </c>
      <c r="K13" s="23"/>
    </row>
    <row r="14" spans="1:14" ht="21.95" customHeight="1">
      <c r="A14" s="57">
        <v>3</v>
      </c>
      <c r="B14" s="58"/>
      <c r="C14" s="19"/>
      <c r="D14" s="19"/>
      <c r="E14" s="50">
        <v>0</v>
      </c>
      <c r="F14" s="51">
        <v>0</v>
      </c>
      <c r="G14" s="52" t="str">
        <f t="shared" si="6"/>
        <v>0</v>
      </c>
      <c r="H14" s="53">
        <f>E14*G14/100</f>
        <v>0</v>
      </c>
      <c r="I14" s="54">
        <f t="shared" si="7"/>
        <v>0</v>
      </c>
      <c r="J14" s="55">
        <f>E14+I14</f>
        <v>0</v>
      </c>
      <c r="K14" s="23"/>
    </row>
    <row r="15" spans="1:14" ht="21.95" customHeight="1">
      <c r="A15" s="57">
        <v>4</v>
      </c>
      <c r="B15" s="58"/>
      <c r="C15" s="59"/>
      <c r="D15" s="59"/>
      <c r="E15" s="50">
        <v>0</v>
      </c>
      <c r="F15" s="51">
        <v>0</v>
      </c>
      <c r="G15" s="52" t="str">
        <f t="shared" si="6"/>
        <v>0</v>
      </c>
      <c r="H15" s="53">
        <f>E15*G15/100</f>
        <v>0</v>
      </c>
      <c r="I15" s="54">
        <f t="shared" si="7"/>
        <v>0</v>
      </c>
      <c r="J15" s="55">
        <f>E15+I15</f>
        <v>0</v>
      </c>
      <c r="K15" s="23"/>
    </row>
    <row r="16" spans="1:14" ht="21.95" customHeight="1">
      <c r="A16" s="57">
        <v>5</v>
      </c>
      <c r="B16" s="60"/>
      <c r="C16" s="44"/>
      <c r="D16" s="44"/>
      <c r="E16" s="70">
        <v>0</v>
      </c>
      <c r="F16" s="71">
        <v>0</v>
      </c>
      <c r="G16" s="72" t="str">
        <f t="shared" si="6"/>
        <v>0</v>
      </c>
      <c r="H16" s="73">
        <f>E16*G16/100</f>
        <v>0</v>
      </c>
      <c r="I16" s="74">
        <f t="shared" si="7"/>
        <v>0</v>
      </c>
      <c r="J16" s="75">
        <f>E16+I16</f>
        <v>0</v>
      </c>
      <c r="K16" s="44"/>
    </row>
    <row r="17" spans="1:11" ht="21.95" customHeight="1">
      <c r="A17" s="40" t="s">
        <v>12</v>
      </c>
      <c r="B17" s="40"/>
      <c r="C17" s="42"/>
      <c r="D17" s="42"/>
      <c r="E17" s="42">
        <f t="shared" ref="E17:J17" si="8">SUM(E18:E22)</f>
        <v>0</v>
      </c>
      <c r="F17" s="42">
        <f t="shared" si="8"/>
        <v>0</v>
      </c>
      <c r="G17" s="42">
        <f t="shared" si="8"/>
        <v>0</v>
      </c>
      <c r="H17" s="42">
        <f t="shared" si="8"/>
        <v>0</v>
      </c>
      <c r="I17" s="42">
        <f t="shared" si="8"/>
        <v>0</v>
      </c>
      <c r="J17" s="42">
        <f t="shared" si="8"/>
        <v>0</v>
      </c>
      <c r="K17" s="46"/>
    </row>
    <row r="18" spans="1:11" ht="21.95" customHeight="1">
      <c r="A18" s="45">
        <v>1</v>
      </c>
      <c r="B18" s="38"/>
      <c r="C18" s="20"/>
      <c r="D18" s="20"/>
      <c r="E18" s="50">
        <v>0</v>
      </c>
      <c r="F18" s="51">
        <v>0</v>
      </c>
      <c r="G18" s="52" t="str">
        <f t="shared" ref="G18:G22" si="9">IF(F18&gt;89.99,"4.00",IF(F18&gt;86.65,"3.75",IF(F18&gt;83.32,"3.50",IF(F18&gt;79.99,"3.25",IF(F18&gt;76.65,"3.0",IF(F18&gt;73.32,"2.75",IF(F18&gt;69.99,"2.50",IF(F18&gt;66.65,"2.25",IF(F18&gt;59.99,"2.00","0")))))))))</f>
        <v>0</v>
      </c>
      <c r="H18" s="53">
        <f>E18*G18/100</f>
        <v>0</v>
      </c>
      <c r="I18" s="54">
        <f>ROUND(H18,-1)</f>
        <v>0</v>
      </c>
      <c r="J18" s="55">
        <f>E18+I18</f>
        <v>0</v>
      </c>
      <c r="K18" s="21"/>
    </row>
    <row r="19" spans="1:11" ht="21.95" customHeight="1">
      <c r="A19" s="15">
        <v>2</v>
      </c>
      <c r="B19" s="16"/>
      <c r="C19" s="17"/>
      <c r="D19" s="17"/>
      <c r="E19" s="50">
        <v>0</v>
      </c>
      <c r="F19" s="51">
        <v>0</v>
      </c>
      <c r="G19" s="52" t="str">
        <f t="shared" si="9"/>
        <v>0</v>
      </c>
      <c r="H19" s="53">
        <f>E19*G19/100</f>
        <v>0</v>
      </c>
      <c r="I19" s="54">
        <f t="shared" ref="I19:I22" si="10">ROUND(H19,-1)</f>
        <v>0</v>
      </c>
      <c r="J19" s="55">
        <f>E19+I19</f>
        <v>0</v>
      </c>
      <c r="K19" s="19"/>
    </row>
    <row r="20" spans="1:11" ht="21.95" customHeight="1">
      <c r="A20" s="15">
        <v>3</v>
      </c>
      <c r="B20" s="16"/>
      <c r="C20" s="17"/>
      <c r="D20" s="17"/>
      <c r="E20" s="50">
        <v>0</v>
      </c>
      <c r="F20" s="51">
        <v>0</v>
      </c>
      <c r="G20" s="52" t="str">
        <f t="shared" si="9"/>
        <v>0</v>
      </c>
      <c r="H20" s="53">
        <f>E20*G20/100</f>
        <v>0</v>
      </c>
      <c r="I20" s="54">
        <f t="shared" si="10"/>
        <v>0</v>
      </c>
      <c r="J20" s="55">
        <f>E20+I20</f>
        <v>0</v>
      </c>
      <c r="K20" s="18"/>
    </row>
    <row r="21" spans="1:11" ht="21.95" customHeight="1">
      <c r="A21" s="15">
        <v>4</v>
      </c>
      <c r="B21" s="16"/>
      <c r="C21" s="17"/>
      <c r="D21" s="17"/>
      <c r="E21" s="50">
        <v>0</v>
      </c>
      <c r="F21" s="51">
        <v>0</v>
      </c>
      <c r="G21" s="52" t="str">
        <f t="shared" si="9"/>
        <v>0</v>
      </c>
      <c r="H21" s="53">
        <f>E21*G21/100</f>
        <v>0</v>
      </c>
      <c r="I21" s="54">
        <f t="shared" si="10"/>
        <v>0</v>
      </c>
      <c r="J21" s="55">
        <f>E21+I21</f>
        <v>0</v>
      </c>
      <c r="K21" s="18"/>
    </row>
    <row r="22" spans="1:11" ht="21.95" customHeight="1">
      <c r="A22" s="15">
        <v>5</v>
      </c>
      <c r="B22" s="16"/>
      <c r="C22" s="17"/>
      <c r="D22" s="17"/>
      <c r="E22" s="76">
        <v>0</v>
      </c>
      <c r="F22" s="77">
        <v>0</v>
      </c>
      <c r="G22" s="78" t="str">
        <f t="shared" si="9"/>
        <v>0</v>
      </c>
      <c r="H22" s="79">
        <f>E22*G22/100</f>
        <v>0</v>
      </c>
      <c r="I22" s="80">
        <f t="shared" si="10"/>
        <v>0</v>
      </c>
      <c r="J22" s="81">
        <f>E22+I22</f>
        <v>0</v>
      </c>
      <c r="K22" s="18"/>
    </row>
    <row r="23" spans="1:11" ht="21.95" customHeight="1">
      <c r="A23" s="111" t="s">
        <v>14</v>
      </c>
      <c r="B23" s="111"/>
      <c r="C23" s="111"/>
      <c r="D23" s="41"/>
      <c r="E23" s="42">
        <f>E30+E41+E52+E63+E85+E74+E96+E24</f>
        <v>0</v>
      </c>
      <c r="F23" s="42">
        <v>0</v>
      </c>
      <c r="G23" s="42"/>
      <c r="H23" s="42">
        <f>E23*F23/100</f>
        <v>0</v>
      </c>
      <c r="I23" s="42"/>
      <c r="J23" s="42"/>
      <c r="K23" s="42"/>
    </row>
    <row r="24" spans="1:11" ht="21.95" customHeight="1">
      <c r="A24" s="43" t="s">
        <v>33</v>
      </c>
      <c r="B24" s="43"/>
      <c r="C24" s="43"/>
      <c r="D24" s="41"/>
      <c r="E24" s="42">
        <f t="shared" ref="E24:J24" si="11">SUM(E25:E29)</f>
        <v>0</v>
      </c>
      <c r="F24" s="42">
        <f t="shared" si="11"/>
        <v>0</v>
      </c>
      <c r="G24" s="42">
        <f t="shared" si="11"/>
        <v>0</v>
      </c>
      <c r="H24" s="42">
        <f t="shared" si="11"/>
        <v>0</v>
      </c>
      <c r="I24" s="42">
        <f t="shared" si="11"/>
        <v>0</v>
      </c>
      <c r="J24" s="42">
        <f t="shared" si="11"/>
        <v>0</v>
      </c>
      <c r="K24" s="105" t="s">
        <v>38</v>
      </c>
    </row>
    <row r="25" spans="1:11" ht="21.95" customHeight="1">
      <c r="A25" s="95" t="s">
        <v>16</v>
      </c>
      <c r="B25" s="96"/>
      <c r="C25" s="96"/>
      <c r="D25" s="97"/>
      <c r="E25" s="61">
        <v>0</v>
      </c>
      <c r="F25" s="62">
        <v>0</v>
      </c>
      <c r="G25" s="63" t="str">
        <f t="shared" ref="G25" si="12">IF(F25&gt;89.99,"4.00",IF(F25&gt;86.65,"3.75",IF(F25&gt;83.32,"3.50",IF(F25&gt;79.99,"3.25",IF(F25&gt;76.65,"3.0",IF(F25&gt;73.32,"2.75",IF(F25&gt;69.99,"2.50",IF(F25&gt;66.65,"2.25",IF(F25&gt;59.99,"2.00","0")))))))))</f>
        <v>0</v>
      </c>
      <c r="H25" s="64">
        <f>E25*G25/100</f>
        <v>0</v>
      </c>
      <c r="I25" s="65">
        <f t="shared" ref="I25" si="13">ROUND(H25,-1)</f>
        <v>0</v>
      </c>
      <c r="J25" s="66">
        <f>E25+I25</f>
        <v>0</v>
      </c>
      <c r="K25" s="98"/>
    </row>
    <row r="26" spans="1:11" ht="21.95" customHeight="1">
      <c r="A26" s="35" t="s">
        <v>29</v>
      </c>
      <c r="B26" s="103"/>
      <c r="C26" s="103"/>
      <c r="D26" s="17"/>
      <c r="E26" s="76">
        <v>0</v>
      </c>
      <c r="F26" s="77">
        <v>0</v>
      </c>
      <c r="G26" s="78" t="str">
        <f t="shared" ref="G26:G29" si="14">IF(F26&gt;89.99,"4.00",IF(F26&gt;86.65,"3.75",IF(F26&gt;83.32,"3.50",IF(F26&gt;79.99,"3.25",IF(F26&gt;76.65,"3.0",IF(F26&gt;73.32,"2.75",IF(F26&gt;69.99,"2.50",IF(F26&gt;66.65,"2.25",IF(F26&gt;59.99,"2.00","0")))))))))</f>
        <v>0</v>
      </c>
      <c r="H26" s="79">
        <f>E26*G26/100</f>
        <v>0</v>
      </c>
      <c r="I26" s="80">
        <f t="shared" ref="I26:I29" si="15">ROUND(H26,-1)</f>
        <v>0</v>
      </c>
      <c r="J26" s="81">
        <f>E26+I26</f>
        <v>0</v>
      </c>
      <c r="K26" s="104"/>
    </row>
    <row r="27" spans="1:11" ht="21.95" customHeight="1">
      <c r="A27" s="35" t="s">
        <v>30</v>
      </c>
      <c r="B27" s="103"/>
      <c r="C27" s="103"/>
      <c r="D27" s="17"/>
      <c r="E27" s="76">
        <v>0</v>
      </c>
      <c r="F27" s="77">
        <v>0</v>
      </c>
      <c r="G27" s="78" t="str">
        <f t="shared" si="14"/>
        <v>0</v>
      </c>
      <c r="H27" s="79">
        <f>E27*G27/100</f>
        <v>0</v>
      </c>
      <c r="I27" s="80">
        <f t="shared" si="15"/>
        <v>0</v>
      </c>
      <c r="J27" s="81">
        <f>E27+I27</f>
        <v>0</v>
      </c>
      <c r="K27" s="104"/>
    </row>
    <row r="28" spans="1:11" ht="21.95" customHeight="1">
      <c r="A28" s="35" t="s">
        <v>31</v>
      </c>
      <c r="B28" s="103"/>
      <c r="C28" s="103"/>
      <c r="D28" s="17"/>
      <c r="E28" s="76">
        <v>0</v>
      </c>
      <c r="F28" s="77">
        <v>0</v>
      </c>
      <c r="G28" s="78" t="str">
        <f t="shared" si="14"/>
        <v>0</v>
      </c>
      <c r="H28" s="79">
        <f>E28*G28/100</f>
        <v>0</v>
      </c>
      <c r="I28" s="80">
        <f t="shared" si="15"/>
        <v>0</v>
      </c>
      <c r="J28" s="81">
        <f>E28+I28</f>
        <v>0</v>
      </c>
      <c r="K28" s="104"/>
    </row>
    <row r="29" spans="1:11" ht="21.95" customHeight="1">
      <c r="A29" s="99" t="s">
        <v>32</v>
      </c>
      <c r="B29" s="100"/>
      <c r="C29" s="100"/>
      <c r="D29" s="101"/>
      <c r="E29" s="50">
        <v>0</v>
      </c>
      <c r="F29" s="51">
        <v>0</v>
      </c>
      <c r="G29" s="52" t="str">
        <f t="shared" si="14"/>
        <v>0</v>
      </c>
      <c r="H29" s="53">
        <f>E29*G29/100</f>
        <v>0</v>
      </c>
      <c r="I29" s="54">
        <f t="shared" si="15"/>
        <v>0</v>
      </c>
      <c r="J29" s="55">
        <f>E29+I29</f>
        <v>0</v>
      </c>
      <c r="K29" s="102"/>
    </row>
    <row r="30" spans="1:11" ht="21.95" customHeight="1">
      <c r="A30" s="40" t="s">
        <v>26</v>
      </c>
      <c r="B30" s="40"/>
      <c r="C30" s="40"/>
      <c r="D30" s="41"/>
      <c r="E30" s="42">
        <f>SUM(E31:E40)</f>
        <v>0</v>
      </c>
      <c r="F30" s="42">
        <f t="shared" ref="F30:J30" si="16">SUM(F31:F40)</f>
        <v>0</v>
      </c>
      <c r="G30" s="42">
        <f t="shared" si="16"/>
        <v>0</v>
      </c>
      <c r="H30" s="42">
        <f t="shared" si="16"/>
        <v>0</v>
      </c>
      <c r="I30" s="42">
        <f t="shared" si="16"/>
        <v>0</v>
      </c>
      <c r="J30" s="42">
        <f t="shared" si="16"/>
        <v>0</v>
      </c>
      <c r="K30" s="42"/>
    </row>
    <row r="31" spans="1:11" ht="21.95" customHeight="1">
      <c r="A31" s="37">
        <v>1</v>
      </c>
      <c r="B31" s="38"/>
      <c r="C31" s="20"/>
      <c r="D31" s="20"/>
      <c r="E31" s="50">
        <v>0</v>
      </c>
      <c r="F31" s="51">
        <v>0</v>
      </c>
      <c r="G31" s="52" t="str">
        <f t="shared" ref="G31:G35" si="17">IF(F31&gt;89.99,"4.00",IF(F31&gt;86.65,"3.75",IF(F31&gt;83.32,"3.50",IF(F31&gt;79.99,"3.25",IF(F31&gt;76.65,"3.0",IF(F31&gt;73.32,"2.75",IF(F31&gt;69.99,"2.50",IF(F31&gt;66.65,"2.25",IF(F31&gt;59.99,"2.00","0")))))))))</f>
        <v>0</v>
      </c>
      <c r="H31" s="53">
        <f t="shared" ref="H31:H40" si="18">E31*G31/100</f>
        <v>0</v>
      </c>
      <c r="I31" s="54">
        <f>ROUND(H31,-1)</f>
        <v>0</v>
      </c>
      <c r="J31" s="55">
        <f t="shared" ref="J31:J40" si="19">E31+I31</f>
        <v>0</v>
      </c>
      <c r="K31" s="21"/>
    </row>
    <row r="32" spans="1:11" ht="21.95" customHeight="1">
      <c r="A32" s="22">
        <v>2</v>
      </c>
      <c r="B32" s="16"/>
      <c r="C32" s="17"/>
      <c r="D32" s="17"/>
      <c r="E32" s="50">
        <v>0</v>
      </c>
      <c r="F32" s="51">
        <v>0</v>
      </c>
      <c r="G32" s="52" t="str">
        <f t="shared" si="17"/>
        <v>0</v>
      </c>
      <c r="H32" s="53">
        <f t="shared" si="18"/>
        <v>0</v>
      </c>
      <c r="I32" s="54">
        <f t="shared" ref="I32:I40" si="20">ROUND(H32,-1)</f>
        <v>0</v>
      </c>
      <c r="J32" s="55">
        <f t="shared" si="19"/>
        <v>0</v>
      </c>
      <c r="K32" s="23"/>
    </row>
    <row r="33" spans="1:11" ht="21.95" customHeight="1">
      <c r="A33" s="22">
        <v>3</v>
      </c>
      <c r="B33" s="16"/>
      <c r="C33" s="17"/>
      <c r="D33" s="17"/>
      <c r="E33" s="50">
        <v>0</v>
      </c>
      <c r="F33" s="51">
        <v>0</v>
      </c>
      <c r="G33" s="52" t="str">
        <f t="shared" si="17"/>
        <v>0</v>
      </c>
      <c r="H33" s="53">
        <f t="shared" si="18"/>
        <v>0</v>
      </c>
      <c r="I33" s="54">
        <f t="shared" si="20"/>
        <v>0</v>
      </c>
      <c r="J33" s="55">
        <f t="shared" si="19"/>
        <v>0</v>
      </c>
      <c r="K33" s="18"/>
    </row>
    <row r="34" spans="1:11" ht="21.95" customHeight="1">
      <c r="A34" s="22">
        <v>4</v>
      </c>
      <c r="B34" s="16"/>
      <c r="C34" s="17"/>
      <c r="D34" s="24"/>
      <c r="E34" s="50">
        <v>0</v>
      </c>
      <c r="F34" s="51">
        <v>0</v>
      </c>
      <c r="G34" s="52" t="str">
        <f t="shared" si="17"/>
        <v>0</v>
      </c>
      <c r="H34" s="53">
        <f t="shared" si="18"/>
        <v>0</v>
      </c>
      <c r="I34" s="54">
        <f t="shared" si="20"/>
        <v>0</v>
      </c>
      <c r="J34" s="55">
        <f t="shared" si="19"/>
        <v>0</v>
      </c>
      <c r="K34" s="25"/>
    </row>
    <row r="35" spans="1:11" ht="21.95" customHeight="1">
      <c r="A35" s="36">
        <v>5</v>
      </c>
      <c r="B35" s="16"/>
      <c r="C35" s="17"/>
      <c r="D35" s="17"/>
      <c r="E35" s="76">
        <v>0</v>
      </c>
      <c r="F35" s="77">
        <v>0</v>
      </c>
      <c r="G35" s="78" t="str">
        <f t="shared" si="17"/>
        <v>0</v>
      </c>
      <c r="H35" s="79">
        <f t="shared" si="18"/>
        <v>0</v>
      </c>
      <c r="I35" s="80">
        <f t="shared" si="20"/>
        <v>0</v>
      </c>
      <c r="J35" s="81">
        <f t="shared" si="19"/>
        <v>0</v>
      </c>
      <c r="K35" s="18"/>
    </row>
    <row r="36" spans="1:11" ht="21.95" customHeight="1">
      <c r="A36" s="22">
        <v>6</v>
      </c>
      <c r="B36" s="16"/>
      <c r="C36" s="17"/>
      <c r="D36" s="17"/>
      <c r="E36" s="76">
        <v>0</v>
      </c>
      <c r="F36" s="77">
        <v>0</v>
      </c>
      <c r="G36" s="78" t="str">
        <f t="shared" ref="G36:G40" si="21">IF(F36&gt;89.99,"4.00",IF(F36&gt;86.65,"3.75",IF(F36&gt;83.32,"3.50",IF(F36&gt;79.99,"3.25",IF(F36&gt;76.65,"3.0",IF(F36&gt;73.32,"2.75",IF(F36&gt;69.99,"2.50",IF(F36&gt;66.65,"2.25",IF(F36&gt;59.99,"2.00","0")))))))))</f>
        <v>0</v>
      </c>
      <c r="H36" s="79">
        <f t="shared" si="18"/>
        <v>0</v>
      </c>
      <c r="I36" s="80">
        <f t="shared" si="20"/>
        <v>0</v>
      </c>
      <c r="J36" s="81">
        <f t="shared" si="19"/>
        <v>0</v>
      </c>
      <c r="K36" s="18"/>
    </row>
    <row r="37" spans="1:11" ht="21.95" customHeight="1">
      <c r="A37" s="36">
        <v>7</v>
      </c>
      <c r="B37" s="16"/>
      <c r="C37" s="17"/>
      <c r="D37" s="17"/>
      <c r="E37" s="76">
        <v>0</v>
      </c>
      <c r="F37" s="77">
        <v>0</v>
      </c>
      <c r="G37" s="78" t="str">
        <f t="shared" si="21"/>
        <v>0</v>
      </c>
      <c r="H37" s="79">
        <f t="shared" si="18"/>
        <v>0</v>
      </c>
      <c r="I37" s="80">
        <f t="shared" si="20"/>
        <v>0</v>
      </c>
      <c r="J37" s="81">
        <f t="shared" si="19"/>
        <v>0</v>
      </c>
      <c r="K37" s="18"/>
    </row>
    <row r="38" spans="1:11" ht="21.95" customHeight="1">
      <c r="A38" s="22">
        <v>8</v>
      </c>
      <c r="B38" s="16"/>
      <c r="C38" s="17"/>
      <c r="D38" s="17"/>
      <c r="E38" s="76">
        <v>0</v>
      </c>
      <c r="F38" s="77">
        <v>0</v>
      </c>
      <c r="G38" s="78" t="str">
        <f t="shared" si="21"/>
        <v>0</v>
      </c>
      <c r="H38" s="79">
        <f t="shared" si="18"/>
        <v>0</v>
      </c>
      <c r="I38" s="80">
        <f t="shared" si="20"/>
        <v>0</v>
      </c>
      <c r="J38" s="81">
        <f t="shared" si="19"/>
        <v>0</v>
      </c>
      <c r="K38" s="18"/>
    </row>
    <row r="39" spans="1:11" ht="21.95" customHeight="1">
      <c r="A39" s="36">
        <v>9</v>
      </c>
      <c r="B39" s="16"/>
      <c r="C39" s="17"/>
      <c r="D39" s="17"/>
      <c r="E39" s="76">
        <v>0</v>
      </c>
      <c r="F39" s="77">
        <v>0</v>
      </c>
      <c r="G39" s="78" t="str">
        <f t="shared" si="21"/>
        <v>0</v>
      </c>
      <c r="H39" s="79">
        <f t="shared" si="18"/>
        <v>0</v>
      </c>
      <c r="I39" s="80">
        <f t="shared" si="20"/>
        <v>0</v>
      </c>
      <c r="J39" s="81">
        <f t="shared" si="19"/>
        <v>0</v>
      </c>
      <c r="K39" s="18"/>
    </row>
    <row r="40" spans="1:11" ht="21.95" customHeight="1">
      <c r="A40" s="22">
        <v>10</v>
      </c>
      <c r="B40" s="82"/>
      <c r="C40" s="83"/>
      <c r="D40" s="83"/>
      <c r="E40" s="76">
        <v>0</v>
      </c>
      <c r="F40" s="77">
        <v>0</v>
      </c>
      <c r="G40" s="78" t="str">
        <f t="shared" si="21"/>
        <v>0</v>
      </c>
      <c r="H40" s="79">
        <f t="shared" si="18"/>
        <v>0</v>
      </c>
      <c r="I40" s="80">
        <f t="shared" si="20"/>
        <v>0</v>
      </c>
      <c r="J40" s="81">
        <f t="shared" si="19"/>
        <v>0</v>
      </c>
      <c r="K40" s="84"/>
    </row>
    <row r="41" spans="1:11" ht="21.95" customHeight="1">
      <c r="A41" s="40" t="s">
        <v>26</v>
      </c>
      <c r="B41" s="40"/>
      <c r="C41" s="40"/>
      <c r="D41" s="41"/>
      <c r="E41" s="42">
        <f>SUM(E42:E51)</f>
        <v>0</v>
      </c>
      <c r="F41" s="42">
        <f t="shared" ref="F41:J41" si="22">SUM(F42:F51)</f>
        <v>0</v>
      </c>
      <c r="G41" s="42">
        <f t="shared" si="22"/>
        <v>0</v>
      </c>
      <c r="H41" s="42">
        <f t="shared" si="22"/>
        <v>0</v>
      </c>
      <c r="I41" s="42">
        <f t="shared" si="22"/>
        <v>0</v>
      </c>
      <c r="J41" s="42">
        <f t="shared" si="22"/>
        <v>0</v>
      </c>
      <c r="K41" s="42"/>
    </row>
    <row r="42" spans="1:11" ht="21.95" customHeight="1">
      <c r="A42" s="37">
        <v>1</v>
      </c>
      <c r="B42" s="38"/>
      <c r="C42" s="20"/>
      <c r="D42" s="20"/>
      <c r="E42" s="50">
        <v>0</v>
      </c>
      <c r="F42" s="51">
        <v>0</v>
      </c>
      <c r="G42" s="52" t="str">
        <f t="shared" ref="G42:G51" si="23">IF(F42&gt;89.99,"4.00",IF(F42&gt;86.65,"3.75",IF(F42&gt;83.32,"3.50",IF(F42&gt;79.99,"3.25",IF(F42&gt;76.65,"3.0",IF(F42&gt;73.32,"2.75",IF(F42&gt;69.99,"2.50",IF(F42&gt;66.65,"2.25",IF(F42&gt;59.99,"2.00","0")))))))))</f>
        <v>0</v>
      </c>
      <c r="H42" s="53">
        <f t="shared" ref="H42:H51" si="24">E42*G42/100</f>
        <v>0</v>
      </c>
      <c r="I42" s="54">
        <f>ROUND(H42,-1)</f>
        <v>0</v>
      </c>
      <c r="J42" s="55">
        <f t="shared" ref="J42:J51" si="25">E42+I42</f>
        <v>0</v>
      </c>
      <c r="K42" s="21"/>
    </row>
    <row r="43" spans="1:11" ht="21.95" customHeight="1">
      <c r="A43" s="22">
        <v>2</v>
      </c>
      <c r="B43" s="16"/>
      <c r="C43" s="17"/>
      <c r="D43" s="17"/>
      <c r="E43" s="50">
        <v>0</v>
      </c>
      <c r="F43" s="51">
        <v>0</v>
      </c>
      <c r="G43" s="52" t="str">
        <f t="shared" si="23"/>
        <v>0</v>
      </c>
      <c r="H43" s="53">
        <f t="shared" si="24"/>
        <v>0</v>
      </c>
      <c r="I43" s="54">
        <f t="shared" ref="I43:I51" si="26">ROUND(H43,-1)</f>
        <v>0</v>
      </c>
      <c r="J43" s="55">
        <f t="shared" si="25"/>
        <v>0</v>
      </c>
      <c r="K43" s="23"/>
    </row>
    <row r="44" spans="1:11" ht="21.95" customHeight="1">
      <c r="A44" s="22">
        <v>3</v>
      </c>
      <c r="B44" s="16"/>
      <c r="C44" s="17"/>
      <c r="D44" s="17"/>
      <c r="E44" s="50">
        <v>0</v>
      </c>
      <c r="F44" s="51">
        <v>0</v>
      </c>
      <c r="G44" s="52" t="str">
        <f t="shared" si="23"/>
        <v>0</v>
      </c>
      <c r="H44" s="53">
        <f t="shared" si="24"/>
        <v>0</v>
      </c>
      <c r="I44" s="54">
        <f t="shared" si="26"/>
        <v>0</v>
      </c>
      <c r="J44" s="55">
        <f t="shared" si="25"/>
        <v>0</v>
      </c>
      <c r="K44" s="18"/>
    </row>
    <row r="45" spans="1:11" ht="21.95" customHeight="1">
      <c r="A45" s="22">
        <v>4</v>
      </c>
      <c r="B45" s="16"/>
      <c r="C45" s="17"/>
      <c r="D45" s="24"/>
      <c r="E45" s="50">
        <v>0</v>
      </c>
      <c r="F45" s="51">
        <v>0</v>
      </c>
      <c r="G45" s="52" t="str">
        <f t="shared" si="23"/>
        <v>0</v>
      </c>
      <c r="H45" s="53">
        <f t="shared" si="24"/>
        <v>0</v>
      </c>
      <c r="I45" s="54">
        <f t="shared" si="26"/>
        <v>0</v>
      </c>
      <c r="J45" s="55">
        <f t="shared" si="25"/>
        <v>0</v>
      </c>
      <c r="K45" s="25"/>
    </row>
    <row r="46" spans="1:11" ht="21.95" customHeight="1">
      <c r="A46" s="36">
        <v>5</v>
      </c>
      <c r="B46" s="16"/>
      <c r="C46" s="17"/>
      <c r="D46" s="17"/>
      <c r="E46" s="76">
        <v>0</v>
      </c>
      <c r="F46" s="77">
        <v>0</v>
      </c>
      <c r="G46" s="78" t="str">
        <f t="shared" si="23"/>
        <v>0</v>
      </c>
      <c r="H46" s="79">
        <f t="shared" si="24"/>
        <v>0</v>
      </c>
      <c r="I46" s="80">
        <f t="shared" si="26"/>
        <v>0</v>
      </c>
      <c r="J46" s="81">
        <f t="shared" si="25"/>
        <v>0</v>
      </c>
      <c r="K46" s="18"/>
    </row>
    <row r="47" spans="1:11" ht="21.95" customHeight="1">
      <c r="A47" s="22">
        <v>6</v>
      </c>
      <c r="B47" s="16"/>
      <c r="C47" s="17"/>
      <c r="D47" s="17"/>
      <c r="E47" s="76">
        <v>0</v>
      </c>
      <c r="F47" s="77">
        <v>0</v>
      </c>
      <c r="G47" s="78" t="str">
        <f t="shared" si="23"/>
        <v>0</v>
      </c>
      <c r="H47" s="79">
        <f t="shared" si="24"/>
        <v>0</v>
      </c>
      <c r="I47" s="80">
        <f t="shared" si="26"/>
        <v>0</v>
      </c>
      <c r="J47" s="81">
        <f t="shared" si="25"/>
        <v>0</v>
      </c>
      <c r="K47" s="18"/>
    </row>
    <row r="48" spans="1:11" ht="21.95" customHeight="1">
      <c r="A48" s="36">
        <v>7</v>
      </c>
      <c r="B48" s="16"/>
      <c r="C48" s="17"/>
      <c r="D48" s="17"/>
      <c r="E48" s="76">
        <v>0</v>
      </c>
      <c r="F48" s="77">
        <v>0</v>
      </c>
      <c r="G48" s="78" t="str">
        <f t="shared" si="23"/>
        <v>0</v>
      </c>
      <c r="H48" s="79">
        <f t="shared" si="24"/>
        <v>0</v>
      </c>
      <c r="I48" s="80">
        <f t="shared" si="26"/>
        <v>0</v>
      </c>
      <c r="J48" s="81">
        <f t="shared" si="25"/>
        <v>0</v>
      </c>
      <c r="K48" s="18"/>
    </row>
    <row r="49" spans="1:11" ht="21.95" customHeight="1">
      <c r="A49" s="22">
        <v>8</v>
      </c>
      <c r="B49" s="16"/>
      <c r="C49" s="17"/>
      <c r="D49" s="17"/>
      <c r="E49" s="76">
        <v>0</v>
      </c>
      <c r="F49" s="77">
        <v>0</v>
      </c>
      <c r="G49" s="78" t="str">
        <f t="shared" si="23"/>
        <v>0</v>
      </c>
      <c r="H49" s="79">
        <f t="shared" si="24"/>
        <v>0</v>
      </c>
      <c r="I49" s="80">
        <f t="shared" si="26"/>
        <v>0</v>
      </c>
      <c r="J49" s="81">
        <f t="shared" si="25"/>
        <v>0</v>
      </c>
      <c r="K49" s="18"/>
    </row>
    <row r="50" spans="1:11" ht="21.95" customHeight="1">
      <c r="A50" s="36">
        <v>9</v>
      </c>
      <c r="B50" s="16"/>
      <c r="C50" s="17"/>
      <c r="D50" s="17"/>
      <c r="E50" s="76">
        <v>0</v>
      </c>
      <c r="F50" s="77">
        <v>0</v>
      </c>
      <c r="G50" s="78" t="str">
        <f t="shared" si="23"/>
        <v>0</v>
      </c>
      <c r="H50" s="79">
        <f t="shared" si="24"/>
        <v>0</v>
      </c>
      <c r="I50" s="80">
        <f t="shared" si="26"/>
        <v>0</v>
      </c>
      <c r="J50" s="81">
        <f t="shared" si="25"/>
        <v>0</v>
      </c>
      <c r="K50" s="18"/>
    </row>
    <row r="51" spans="1:11" ht="21.95" customHeight="1">
      <c r="A51" s="22">
        <v>10</v>
      </c>
      <c r="B51" s="82"/>
      <c r="C51" s="83"/>
      <c r="D51" s="83"/>
      <c r="E51" s="76">
        <v>0</v>
      </c>
      <c r="F51" s="77">
        <v>0</v>
      </c>
      <c r="G51" s="78" t="str">
        <f t="shared" si="23"/>
        <v>0</v>
      </c>
      <c r="H51" s="79">
        <f t="shared" si="24"/>
        <v>0</v>
      </c>
      <c r="I51" s="80">
        <f t="shared" si="26"/>
        <v>0</v>
      </c>
      <c r="J51" s="81">
        <f t="shared" si="25"/>
        <v>0</v>
      </c>
      <c r="K51" s="84"/>
    </row>
    <row r="52" spans="1:11" ht="21.95" customHeight="1">
      <c r="A52" s="40" t="s">
        <v>26</v>
      </c>
      <c r="B52" s="40"/>
      <c r="C52" s="40"/>
      <c r="D52" s="41"/>
      <c r="E52" s="42">
        <f>SUM(E53:E62)</f>
        <v>0</v>
      </c>
      <c r="F52" s="42">
        <f t="shared" ref="F52:J52" si="27">SUM(F53:F62)</f>
        <v>0</v>
      </c>
      <c r="G52" s="42">
        <f t="shared" si="27"/>
        <v>0</v>
      </c>
      <c r="H52" s="42">
        <f t="shared" si="27"/>
        <v>0</v>
      </c>
      <c r="I52" s="42">
        <f t="shared" si="27"/>
        <v>0</v>
      </c>
      <c r="J52" s="42">
        <f t="shared" si="27"/>
        <v>0</v>
      </c>
      <c r="K52" s="42"/>
    </row>
    <row r="53" spans="1:11" ht="21.95" customHeight="1">
      <c r="A53" s="37">
        <v>1</v>
      </c>
      <c r="B53" s="38"/>
      <c r="C53" s="20"/>
      <c r="D53" s="20"/>
      <c r="E53" s="50">
        <v>0</v>
      </c>
      <c r="F53" s="51">
        <v>0</v>
      </c>
      <c r="G53" s="52" t="str">
        <f t="shared" ref="G53:G62" si="28">IF(F53&gt;89.99,"4.00",IF(F53&gt;86.65,"3.75",IF(F53&gt;83.32,"3.50",IF(F53&gt;79.99,"3.25",IF(F53&gt;76.65,"3.0",IF(F53&gt;73.32,"2.75",IF(F53&gt;69.99,"2.50",IF(F53&gt;66.65,"2.25",IF(F53&gt;59.99,"2.00","0")))))))))</f>
        <v>0</v>
      </c>
      <c r="H53" s="53">
        <f t="shared" ref="H53:H62" si="29">E53*G53/100</f>
        <v>0</v>
      </c>
      <c r="I53" s="54">
        <f>ROUND(H53,-1)</f>
        <v>0</v>
      </c>
      <c r="J53" s="55">
        <f t="shared" ref="J53:J62" si="30">E53+I53</f>
        <v>0</v>
      </c>
      <c r="K53" s="21"/>
    </row>
    <row r="54" spans="1:11" ht="21.95" customHeight="1">
      <c r="A54" s="22">
        <v>2</v>
      </c>
      <c r="B54" s="16"/>
      <c r="C54" s="17"/>
      <c r="D54" s="17"/>
      <c r="E54" s="50">
        <v>0</v>
      </c>
      <c r="F54" s="51">
        <v>0</v>
      </c>
      <c r="G54" s="52" t="str">
        <f t="shared" si="28"/>
        <v>0</v>
      </c>
      <c r="H54" s="53">
        <f t="shared" si="29"/>
        <v>0</v>
      </c>
      <c r="I54" s="54">
        <f t="shared" ref="I54:I62" si="31">ROUND(H54,-1)</f>
        <v>0</v>
      </c>
      <c r="J54" s="55">
        <f t="shared" si="30"/>
        <v>0</v>
      </c>
      <c r="K54" s="23"/>
    </row>
    <row r="55" spans="1:11" ht="21.95" customHeight="1">
      <c r="A55" s="22">
        <v>3</v>
      </c>
      <c r="B55" s="16"/>
      <c r="C55" s="17"/>
      <c r="D55" s="17"/>
      <c r="E55" s="50">
        <v>0</v>
      </c>
      <c r="F55" s="51">
        <v>0</v>
      </c>
      <c r="G55" s="52" t="str">
        <f t="shared" si="28"/>
        <v>0</v>
      </c>
      <c r="H55" s="53">
        <f t="shared" si="29"/>
        <v>0</v>
      </c>
      <c r="I55" s="54">
        <f t="shared" si="31"/>
        <v>0</v>
      </c>
      <c r="J55" s="55">
        <f t="shared" si="30"/>
        <v>0</v>
      </c>
      <c r="K55" s="18"/>
    </row>
    <row r="56" spans="1:11" ht="21.95" customHeight="1">
      <c r="A56" s="22">
        <v>4</v>
      </c>
      <c r="B56" s="16"/>
      <c r="C56" s="17"/>
      <c r="D56" s="24"/>
      <c r="E56" s="50">
        <v>0</v>
      </c>
      <c r="F56" s="51">
        <v>0</v>
      </c>
      <c r="G56" s="52" t="str">
        <f t="shared" si="28"/>
        <v>0</v>
      </c>
      <c r="H56" s="53">
        <f t="shared" si="29"/>
        <v>0</v>
      </c>
      <c r="I56" s="54">
        <f t="shared" si="31"/>
        <v>0</v>
      </c>
      <c r="J56" s="55">
        <f t="shared" si="30"/>
        <v>0</v>
      </c>
      <c r="K56" s="25"/>
    </row>
    <row r="57" spans="1:11" ht="21.95" customHeight="1">
      <c r="A57" s="36">
        <v>5</v>
      </c>
      <c r="B57" s="16"/>
      <c r="C57" s="17"/>
      <c r="D57" s="17"/>
      <c r="E57" s="76">
        <v>0</v>
      </c>
      <c r="F57" s="77">
        <v>0</v>
      </c>
      <c r="G57" s="78" t="str">
        <f t="shared" si="28"/>
        <v>0</v>
      </c>
      <c r="H57" s="79">
        <f t="shared" si="29"/>
        <v>0</v>
      </c>
      <c r="I57" s="80">
        <f t="shared" si="31"/>
        <v>0</v>
      </c>
      <c r="J57" s="81">
        <f t="shared" si="30"/>
        <v>0</v>
      </c>
      <c r="K57" s="18"/>
    </row>
    <row r="58" spans="1:11" ht="21.95" customHeight="1">
      <c r="A58" s="22">
        <v>6</v>
      </c>
      <c r="B58" s="16"/>
      <c r="C58" s="17"/>
      <c r="D58" s="17"/>
      <c r="E58" s="76">
        <v>0</v>
      </c>
      <c r="F58" s="77">
        <v>0</v>
      </c>
      <c r="G58" s="78" t="str">
        <f t="shared" si="28"/>
        <v>0</v>
      </c>
      <c r="H58" s="79">
        <f t="shared" si="29"/>
        <v>0</v>
      </c>
      <c r="I58" s="80">
        <f t="shared" si="31"/>
        <v>0</v>
      </c>
      <c r="J58" s="81">
        <f t="shared" si="30"/>
        <v>0</v>
      </c>
      <c r="K58" s="18"/>
    </row>
    <row r="59" spans="1:11" ht="21.95" customHeight="1">
      <c r="A59" s="36">
        <v>7</v>
      </c>
      <c r="B59" s="16"/>
      <c r="C59" s="17"/>
      <c r="D59" s="17"/>
      <c r="E59" s="76">
        <v>0</v>
      </c>
      <c r="F59" s="77">
        <v>0</v>
      </c>
      <c r="G59" s="78" t="str">
        <f t="shared" si="28"/>
        <v>0</v>
      </c>
      <c r="H59" s="79">
        <f t="shared" si="29"/>
        <v>0</v>
      </c>
      <c r="I59" s="80">
        <f t="shared" si="31"/>
        <v>0</v>
      </c>
      <c r="J59" s="81">
        <f t="shared" si="30"/>
        <v>0</v>
      </c>
      <c r="K59" s="18"/>
    </row>
    <row r="60" spans="1:11" ht="21.95" customHeight="1">
      <c r="A60" s="22">
        <v>8</v>
      </c>
      <c r="B60" s="16"/>
      <c r="C60" s="17"/>
      <c r="D60" s="17"/>
      <c r="E60" s="76">
        <v>0</v>
      </c>
      <c r="F60" s="77">
        <v>0</v>
      </c>
      <c r="G60" s="78" t="str">
        <f t="shared" si="28"/>
        <v>0</v>
      </c>
      <c r="H60" s="79">
        <f t="shared" si="29"/>
        <v>0</v>
      </c>
      <c r="I60" s="80">
        <f t="shared" si="31"/>
        <v>0</v>
      </c>
      <c r="J60" s="81">
        <f t="shared" si="30"/>
        <v>0</v>
      </c>
      <c r="K60" s="18"/>
    </row>
    <row r="61" spans="1:11" ht="21.95" customHeight="1">
      <c r="A61" s="36">
        <v>9</v>
      </c>
      <c r="B61" s="16"/>
      <c r="C61" s="17"/>
      <c r="D61" s="17"/>
      <c r="E61" s="76">
        <v>0</v>
      </c>
      <c r="F61" s="77">
        <v>0</v>
      </c>
      <c r="G61" s="78" t="str">
        <f t="shared" si="28"/>
        <v>0</v>
      </c>
      <c r="H61" s="79">
        <f t="shared" si="29"/>
        <v>0</v>
      </c>
      <c r="I61" s="80">
        <f t="shared" si="31"/>
        <v>0</v>
      </c>
      <c r="J61" s="81">
        <f t="shared" si="30"/>
        <v>0</v>
      </c>
      <c r="K61" s="18"/>
    </row>
    <row r="62" spans="1:11" ht="21.95" customHeight="1">
      <c r="A62" s="22">
        <v>10</v>
      </c>
      <c r="B62" s="82"/>
      <c r="C62" s="83"/>
      <c r="D62" s="83"/>
      <c r="E62" s="76">
        <v>0</v>
      </c>
      <c r="F62" s="77">
        <v>0</v>
      </c>
      <c r="G62" s="78" t="str">
        <f t="shared" si="28"/>
        <v>0</v>
      </c>
      <c r="H62" s="79">
        <f t="shared" si="29"/>
        <v>0</v>
      </c>
      <c r="I62" s="80">
        <f t="shared" si="31"/>
        <v>0</v>
      </c>
      <c r="J62" s="81">
        <f t="shared" si="30"/>
        <v>0</v>
      </c>
      <c r="K62" s="84"/>
    </row>
    <row r="63" spans="1:11" ht="21.95" customHeight="1">
      <c r="A63" s="40" t="s">
        <v>25</v>
      </c>
      <c r="B63" s="40"/>
      <c r="C63" s="40"/>
      <c r="D63" s="41"/>
      <c r="E63" s="42">
        <f>SUM(E64:E73)</f>
        <v>0</v>
      </c>
      <c r="F63" s="42">
        <f t="shared" ref="F63:J63" si="32">SUM(F64:F73)</f>
        <v>0</v>
      </c>
      <c r="G63" s="42">
        <f t="shared" si="32"/>
        <v>0</v>
      </c>
      <c r="H63" s="42">
        <f t="shared" si="32"/>
        <v>0</v>
      </c>
      <c r="I63" s="42">
        <f t="shared" si="32"/>
        <v>0</v>
      </c>
      <c r="J63" s="42">
        <f t="shared" si="32"/>
        <v>0</v>
      </c>
      <c r="K63" s="108" t="s">
        <v>41</v>
      </c>
    </row>
    <row r="64" spans="1:11" ht="21.95" customHeight="1">
      <c r="A64" s="37">
        <v>1</v>
      </c>
      <c r="B64" s="38"/>
      <c r="C64" s="20"/>
      <c r="D64" s="20"/>
      <c r="E64" s="50">
        <v>0</v>
      </c>
      <c r="F64" s="51">
        <v>0</v>
      </c>
      <c r="G64" s="52" t="str">
        <f t="shared" ref="G64:G73" si="33">IF(F64&gt;89.99,"4.00",IF(F64&gt;86.65,"3.75",IF(F64&gt;83.32,"3.50",IF(F64&gt;79.99,"3.25",IF(F64&gt;76.65,"3.0",IF(F64&gt;73.32,"2.75",IF(F64&gt;69.99,"2.50",IF(F64&gt;66.65,"2.25",IF(F64&gt;59.99,"2.00","0")))))))))</f>
        <v>0</v>
      </c>
      <c r="H64" s="53">
        <f t="shared" ref="H64:H73" si="34">E64*G64/100</f>
        <v>0</v>
      </c>
      <c r="I64" s="54">
        <f>ROUND(H64,-1)</f>
        <v>0</v>
      </c>
      <c r="J64" s="55">
        <f t="shared" ref="J64:J73" si="35">E64+I64</f>
        <v>0</v>
      </c>
      <c r="K64" s="21"/>
    </row>
    <row r="65" spans="1:11" ht="21.95" customHeight="1">
      <c r="A65" s="22">
        <v>2</v>
      </c>
      <c r="B65" s="16"/>
      <c r="C65" s="17"/>
      <c r="D65" s="17"/>
      <c r="E65" s="50">
        <v>0</v>
      </c>
      <c r="F65" s="51">
        <v>0</v>
      </c>
      <c r="G65" s="52" t="str">
        <f t="shared" si="33"/>
        <v>0</v>
      </c>
      <c r="H65" s="53">
        <f t="shared" si="34"/>
        <v>0</v>
      </c>
      <c r="I65" s="54">
        <f t="shared" ref="I65:I73" si="36">ROUND(H65,-1)</f>
        <v>0</v>
      </c>
      <c r="J65" s="55">
        <f t="shared" si="35"/>
        <v>0</v>
      </c>
      <c r="K65" s="23"/>
    </row>
    <row r="66" spans="1:11" ht="21.95" customHeight="1">
      <c r="A66" s="22">
        <v>3</v>
      </c>
      <c r="B66" s="16"/>
      <c r="C66" s="17"/>
      <c r="D66" s="17"/>
      <c r="E66" s="50">
        <v>0</v>
      </c>
      <c r="F66" s="51">
        <v>0</v>
      </c>
      <c r="G66" s="52" t="str">
        <f t="shared" si="33"/>
        <v>0</v>
      </c>
      <c r="H66" s="53">
        <f t="shared" si="34"/>
        <v>0</v>
      </c>
      <c r="I66" s="54">
        <f t="shared" si="36"/>
        <v>0</v>
      </c>
      <c r="J66" s="55">
        <f t="shared" si="35"/>
        <v>0</v>
      </c>
      <c r="K66" s="18"/>
    </row>
    <row r="67" spans="1:11" ht="21.95" customHeight="1">
      <c r="A67" s="22">
        <v>4</v>
      </c>
      <c r="B67" s="16"/>
      <c r="C67" s="17"/>
      <c r="D67" s="24"/>
      <c r="E67" s="50">
        <v>0</v>
      </c>
      <c r="F67" s="51">
        <v>0</v>
      </c>
      <c r="G67" s="52" t="str">
        <f t="shared" si="33"/>
        <v>0</v>
      </c>
      <c r="H67" s="53">
        <f t="shared" si="34"/>
        <v>0</v>
      </c>
      <c r="I67" s="54">
        <f t="shared" si="36"/>
        <v>0</v>
      </c>
      <c r="J67" s="55">
        <f t="shared" si="35"/>
        <v>0</v>
      </c>
      <c r="K67" s="25"/>
    </row>
    <row r="68" spans="1:11" ht="21.95" customHeight="1">
      <c r="A68" s="36">
        <v>5</v>
      </c>
      <c r="B68" s="16"/>
      <c r="C68" s="17"/>
      <c r="D68" s="17"/>
      <c r="E68" s="76">
        <v>0</v>
      </c>
      <c r="F68" s="77">
        <v>0</v>
      </c>
      <c r="G68" s="78" t="str">
        <f t="shared" si="33"/>
        <v>0</v>
      </c>
      <c r="H68" s="79">
        <f t="shared" si="34"/>
        <v>0</v>
      </c>
      <c r="I68" s="80">
        <f t="shared" si="36"/>
        <v>0</v>
      </c>
      <c r="J68" s="81">
        <f t="shared" si="35"/>
        <v>0</v>
      </c>
      <c r="K68" s="18"/>
    </row>
    <row r="69" spans="1:11" ht="21.95" customHeight="1">
      <c r="A69" s="22">
        <v>6</v>
      </c>
      <c r="B69" s="16"/>
      <c r="C69" s="17"/>
      <c r="D69" s="17"/>
      <c r="E69" s="76">
        <v>0</v>
      </c>
      <c r="F69" s="77">
        <v>0</v>
      </c>
      <c r="G69" s="78" t="str">
        <f t="shared" si="33"/>
        <v>0</v>
      </c>
      <c r="H69" s="79">
        <f t="shared" si="34"/>
        <v>0</v>
      </c>
      <c r="I69" s="80">
        <f t="shared" si="36"/>
        <v>0</v>
      </c>
      <c r="J69" s="81">
        <f t="shared" si="35"/>
        <v>0</v>
      </c>
      <c r="K69" s="18"/>
    </row>
    <row r="70" spans="1:11" ht="21.95" customHeight="1">
      <c r="A70" s="36">
        <v>7</v>
      </c>
      <c r="B70" s="16"/>
      <c r="C70" s="17"/>
      <c r="D70" s="17"/>
      <c r="E70" s="76">
        <v>0</v>
      </c>
      <c r="F70" s="77">
        <v>0</v>
      </c>
      <c r="G70" s="78" t="str">
        <f t="shared" si="33"/>
        <v>0</v>
      </c>
      <c r="H70" s="79">
        <f t="shared" si="34"/>
        <v>0</v>
      </c>
      <c r="I70" s="80">
        <f t="shared" si="36"/>
        <v>0</v>
      </c>
      <c r="J70" s="81">
        <f t="shared" si="35"/>
        <v>0</v>
      </c>
      <c r="K70" s="18"/>
    </row>
    <row r="71" spans="1:11" ht="21.95" customHeight="1">
      <c r="A71" s="22">
        <v>8</v>
      </c>
      <c r="B71" s="16"/>
      <c r="C71" s="17"/>
      <c r="D71" s="17"/>
      <c r="E71" s="76">
        <v>0</v>
      </c>
      <c r="F71" s="77">
        <v>0</v>
      </c>
      <c r="G71" s="78" t="str">
        <f t="shared" si="33"/>
        <v>0</v>
      </c>
      <c r="H71" s="79">
        <f t="shared" si="34"/>
        <v>0</v>
      </c>
      <c r="I71" s="80">
        <f t="shared" si="36"/>
        <v>0</v>
      </c>
      <c r="J71" s="81">
        <f t="shared" si="35"/>
        <v>0</v>
      </c>
      <c r="K71" s="18"/>
    </row>
    <row r="72" spans="1:11" ht="21.95" customHeight="1">
      <c r="A72" s="36">
        <v>9</v>
      </c>
      <c r="B72" s="16"/>
      <c r="C72" s="17"/>
      <c r="D72" s="17"/>
      <c r="E72" s="76">
        <v>0</v>
      </c>
      <c r="F72" s="77">
        <v>0</v>
      </c>
      <c r="G72" s="78" t="str">
        <f t="shared" si="33"/>
        <v>0</v>
      </c>
      <c r="H72" s="79">
        <f t="shared" si="34"/>
        <v>0</v>
      </c>
      <c r="I72" s="80">
        <f t="shared" si="36"/>
        <v>0</v>
      </c>
      <c r="J72" s="81">
        <f t="shared" si="35"/>
        <v>0</v>
      </c>
      <c r="K72" s="18"/>
    </row>
    <row r="73" spans="1:11" ht="21.95" customHeight="1">
      <c r="A73" s="22">
        <v>10</v>
      </c>
      <c r="B73" s="82"/>
      <c r="C73" s="83"/>
      <c r="D73" s="83"/>
      <c r="E73" s="76">
        <v>0</v>
      </c>
      <c r="F73" s="77">
        <v>0</v>
      </c>
      <c r="G73" s="78" t="str">
        <f t="shared" si="33"/>
        <v>0</v>
      </c>
      <c r="H73" s="79">
        <f t="shared" si="34"/>
        <v>0</v>
      </c>
      <c r="I73" s="80">
        <f t="shared" si="36"/>
        <v>0</v>
      </c>
      <c r="J73" s="81">
        <f t="shared" si="35"/>
        <v>0</v>
      </c>
      <c r="K73" s="84"/>
    </row>
    <row r="74" spans="1:11" ht="21.95" customHeight="1">
      <c r="A74" s="40" t="s">
        <v>25</v>
      </c>
      <c r="B74" s="40"/>
      <c r="C74" s="40"/>
      <c r="D74" s="41"/>
      <c r="E74" s="42">
        <f>SUM(E75:E84)</f>
        <v>0</v>
      </c>
      <c r="F74" s="42">
        <f t="shared" ref="F74" si="37">SUM(F75:F84)</f>
        <v>0</v>
      </c>
      <c r="G74" s="42">
        <f t="shared" ref="G74" si="38">SUM(G75:G84)</f>
        <v>0</v>
      </c>
      <c r="H74" s="42">
        <f t="shared" ref="H74" si="39">SUM(H75:H84)</f>
        <v>0</v>
      </c>
      <c r="I74" s="42">
        <f t="shared" ref="I74" si="40">SUM(I75:I84)</f>
        <v>0</v>
      </c>
      <c r="J74" s="42">
        <f t="shared" ref="J74" si="41">SUM(J75:J84)</f>
        <v>0</v>
      </c>
      <c r="K74" s="108" t="s">
        <v>41</v>
      </c>
    </row>
    <row r="75" spans="1:11" ht="21.95" customHeight="1">
      <c r="A75" s="37">
        <v>1</v>
      </c>
      <c r="B75" s="38"/>
      <c r="C75" s="20"/>
      <c r="D75" s="20"/>
      <c r="E75" s="50">
        <v>0</v>
      </c>
      <c r="F75" s="51">
        <v>0</v>
      </c>
      <c r="G75" s="52" t="str">
        <f t="shared" ref="G75:G84" si="42">IF(F75&gt;89.99,"4.00",IF(F75&gt;86.65,"3.75",IF(F75&gt;83.32,"3.50",IF(F75&gt;79.99,"3.25",IF(F75&gt;76.65,"3.0",IF(F75&gt;73.32,"2.75",IF(F75&gt;69.99,"2.50",IF(F75&gt;66.65,"2.25",IF(F75&gt;59.99,"2.00","0")))))))))</f>
        <v>0</v>
      </c>
      <c r="H75" s="53">
        <f t="shared" ref="H75:H84" si="43">E75*G75/100</f>
        <v>0</v>
      </c>
      <c r="I75" s="54">
        <f>ROUND(H75,-1)</f>
        <v>0</v>
      </c>
      <c r="J75" s="55">
        <f t="shared" ref="J75:J84" si="44">E75+I75</f>
        <v>0</v>
      </c>
      <c r="K75" s="21"/>
    </row>
    <row r="76" spans="1:11" ht="21.95" customHeight="1">
      <c r="A76" s="22">
        <v>2</v>
      </c>
      <c r="B76" s="16"/>
      <c r="C76" s="17"/>
      <c r="D76" s="17"/>
      <c r="E76" s="50">
        <v>0</v>
      </c>
      <c r="F76" s="51">
        <v>0</v>
      </c>
      <c r="G76" s="52" t="str">
        <f t="shared" si="42"/>
        <v>0</v>
      </c>
      <c r="H76" s="53">
        <f t="shared" si="43"/>
        <v>0</v>
      </c>
      <c r="I76" s="54">
        <f t="shared" ref="I76:I84" si="45">ROUND(H76,-1)</f>
        <v>0</v>
      </c>
      <c r="J76" s="55">
        <f t="shared" si="44"/>
        <v>0</v>
      </c>
      <c r="K76" s="23"/>
    </row>
    <row r="77" spans="1:11" ht="21.95" customHeight="1">
      <c r="A77" s="22">
        <v>3</v>
      </c>
      <c r="B77" s="16"/>
      <c r="C77" s="17"/>
      <c r="D77" s="17"/>
      <c r="E77" s="50">
        <v>0</v>
      </c>
      <c r="F77" s="51">
        <v>0</v>
      </c>
      <c r="G77" s="52" t="str">
        <f t="shared" si="42"/>
        <v>0</v>
      </c>
      <c r="H77" s="53">
        <f t="shared" si="43"/>
        <v>0</v>
      </c>
      <c r="I77" s="54">
        <f t="shared" si="45"/>
        <v>0</v>
      </c>
      <c r="J77" s="55">
        <f t="shared" si="44"/>
        <v>0</v>
      </c>
      <c r="K77" s="18"/>
    </row>
    <row r="78" spans="1:11" ht="21.95" customHeight="1">
      <c r="A78" s="22">
        <v>4</v>
      </c>
      <c r="B78" s="16"/>
      <c r="C78" s="17"/>
      <c r="D78" s="24"/>
      <c r="E78" s="50">
        <v>0</v>
      </c>
      <c r="F78" s="51">
        <v>0</v>
      </c>
      <c r="G78" s="52" t="str">
        <f t="shared" si="42"/>
        <v>0</v>
      </c>
      <c r="H78" s="53">
        <f t="shared" si="43"/>
        <v>0</v>
      </c>
      <c r="I78" s="54">
        <f t="shared" si="45"/>
        <v>0</v>
      </c>
      <c r="J78" s="55">
        <f t="shared" si="44"/>
        <v>0</v>
      </c>
      <c r="K78" s="25"/>
    </row>
    <row r="79" spans="1:11" ht="21.95" customHeight="1">
      <c r="A79" s="36">
        <v>5</v>
      </c>
      <c r="B79" s="16"/>
      <c r="C79" s="17"/>
      <c r="D79" s="17"/>
      <c r="E79" s="76">
        <v>0</v>
      </c>
      <c r="F79" s="77">
        <v>0</v>
      </c>
      <c r="G79" s="78" t="str">
        <f t="shared" si="42"/>
        <v>0</v>
      </c>
      <c r="H79" s="79">
        <f t="shared" si="43"/>
        <v>0</v>
      </c>
      <c r="I79" s="80">
        <f t="shared" si="45"/>
        <v>0</v>
      </c>
      <c r="J79" s="81">
        <f t="shared" si="44"/>
        <v>0</v>
      </c>
      <c r="K79" s="18"/>
    </row>
    <row r="80" spans="1:11" ht="21.95" customHeight="1">
      <c r="A80" s="22">
        <v>6</v>
      </c>
      <c r="B80" s="16"/>
      <c r="C80" s="17"/>
      <c r="D80" s="17"/>
      <c r="E80" s="76">
        <v>0</v>
      </c>
      <c r="F80" s="77">
        <v>0</v>
      </c>
      <c r="G80" s="78" t="str">
        <f t="shared" si="42"/>
        <v>0</v>
      </c>
      <c r="H80" s="79">
        <f t="shared" si="43"/>
        <v>0</v>
      </c>
      <c r="I80" s="80">
        <f t="shared" si="45"/>
        <v>0</v>
      </c>
      <c r="J80" s="81">
        <f t="shared" si="44"/>
        <v>0</v>
      </c>
      <c r="K80" s="18"/>
    </row>
    <row r="81" spans="1:11" ht="21.95" customHeight="1">
      <c r="A81" s="36">
        <v>7</v>
      </c>
      <c r="B81" s="16"/>
      <c r="C81" s="17"/>
      <c r="D81" s="17"/>
      <c r="E81" s="76">
        <v>0</v>
      </c>
      <c r="F81" s="77">
        <v>0</v>
      </c>
      <c r="G81" s="78" t="str">
        <f t="shared" si="42"/>
        <v>0</v>
      </c>
      <c r="H81" s="79">
        <f t="shared" si="43"/>
        <v>0</v>
      </c>
      <c r="I81" s="80">
        <f t="shared" si="45"/>
        <v>0</v>
      </c>
      <c r="J81" s="81">
        <f t="shared" si="44"/>
        <v>0</v>
      </c>
      <c r="K81" s="18"/>
    </row>
    <row r="82" spans="1:11" ht="21.95" customHeight="1">
      <c r="A82" s="22">
        <v>8</v>
      </c>
      <c r="B82" s="16"/>
      <c r="C82" s="17"/>
      <c r="D82" s="17"/>
      <c r="E82" s="76">
        <v>0</v>
      </c>
      <c r="F82" s="77">
        <v>0</v>
      </c>
      <c r="G82" s="78" t="str">
        <f t="shared" si="42"/>
        <v>0</v>
      </c>
      <c r="H82" s="79">
        <f t="shared" si="43"/>
        <v>0</v>
      </c>
      <c r="I82" s="80">
        <f t="shared" si="45"/>
        <v>0</v>
      </c>
      <c r="J82" s="81">
        <f t="shared" si="44"/>
        <v>0</v>
      </c>
      <c r="K82" s="18"/>
    </row>
    <row r="83" spans="1:11" ht="21.95" customHeight="1">
      <c r="A83" s="36">
        <v>9</v>
      </c>
      <c r="B83" s="16"/>
      <c r="C83" s="17"/>
      <c r="D83" s="17"/>
      <c r="E83" s="76">
        <v>0</v>
      </c>
      <c r="F83" s="77">
        <v>0</v>
      </c>
      <c r="G83" s="78" t="str">
        <f t="shared" si="42"/>
        <v>0</v>
      </c>
      <c r="H83" s="79">
        <f t="shared" si="43"/>
        <v>0</v>
      </c>
      <c r="I83" s="80">
        <f t="shared" si="45"/>
        <v>0</v>
      </c>
      <c r="J83" s="81">
        <f t="shared" si="44"/>
        <v>0</v>
      </c>
      <c r="K83" s="18"/>
    </row>
    <row r="84" spans="1:11" ht="21.95" customHeight="1">
      <c r="A84" s="22">
        <v>10</v>
      </c>
      <c r="B84" s="82"/>
      <c r="C84" s="83"/>
      <c r="D84" s="83"/>
      <c r="E84" s="76">
        <v>0</v>
      </c>
      <c r="F84" s="77">
        <v>0</v>
      </c>
      <c r="G84" s="78" t="str">
        <f t="shared" si="42"/>
        <v>0</v>
      </c>
      <c r="H84" s="79">
        <f t="shared" si="43"/>
        <v>0</v>
      </c>
      <c r="I84" s="80">
        <f t="shared" si="45"/>
        <v>0</v>
      </c>
      <c r="J84" s="81">
        <f t="shared" si="44"/>
        <v>0</v>
      </c>
      <c r="K84" s="84"/>
    </row>
    <row r="85" spans="1:11" ht="21.95" customHeight="1">
      <c r="A85" s="40" t="s">
        <v>23</v>
      </c>
      <c r="B85" s="40"/>
      <c r="C85" s="40"/>
      <c r="D85" s="41"/>
      <c r="E85" s="42">
        <f>SUM(E86:E95)</f>
        <v>0</v>
      </c>
      <c r="F85" s="42">
        <f t="shared" ref="F85:J85" si="46">SUM(F86:F95)</f>
        <v>0</v>
      </c>
      <c r="G85" s="42">
        <f t="shared" si="46"/>
        <v>0</v>
      </c>
      <c r="H85" s="42">
        <f t="shared" si="46"/>
        <v>0</v>
      </c>
      <c r="I85" s="42">
        <f t="shared" si="46"/>
        <v>0</v>
      </c>
      <c r="J85" s="42">
        <f t="shared" si="46"/>
        <v>0</v>
      </c>
      <c r="K85" s="108" t="s">
        <v>41</v>
      </c>
    </row>
    <row r="86" spans="1:11" ht="21.95" customHeight="1">
      <c r="A86" s="37">
        <v>1</v>
      </c>
      <c r="B86" s="38"/>
      <c r="C86" s="20"/>
      <c r="D86" s="20"/>
      <c r="E86" s="50">
        <v>0</v>
      </c>
      <c r="F86" s="51">
        <v>0</v>
      </c>
      <c r="G86" s="52" t="str">
        <f t="shared" ref="G86:G95" si="47">IF(F86&gt;89.99,"4.00",IF(F86&gt;86.65,"3.75",IF(F86&gt;83.32,"3.50",IF(F86&gt;79.99,"3.25",IF(F86&gt;76.65,"3.0",IF(F86&gt;73.32,"2.75",IF(F86&gt;69.99,"2.50",IF(F86&gt;66.65,"2.25",IF(F86&gt;59.99,"2.00","0")))))))))</f>
        <v>0</v>
      </c>
      <c r="H86" s="53">
        <f t="shared" ref="H86:H95" si="48">E86*G86/100</f>
        <v>0</v>
      </c>
      <c r="I86" s="54">
        <f>ROUND(H86,-1)</f>
        <v>0</v>
      </c>
      <c r="J86" s="55">
        <f t="shared" ref="J86:J95" si="49">E86+I86</f>
        <v>0</v>
      </c>
      <c r="K86" s="21"/>
    </row>
    <row r="87" spans="1:11" ht="21.95" customHeight="1">
      <c r="A87" s="22">
        <v>2</v>
      </c>
      <c r="B87" s="16"/>
      <c r="C87" s="17"/>
      <c r="D87" s="17"/>
      <c r="E87" s="50">
        <v>0</v>
      </c>
      <c r="F87" s="51">
        <v>0</v>
      </c>
      <c r="G87" s="52" t="str">
        <f t="shared" si="47"/>
        <v>0</v>
      </c>
      <c r="H87" s="53">
        <f t="shared" si="48"/>
        <v>0</v>
      </c>
      <c r="I87" s="54">
        <f t="shared" ref="I87:I95" si="50">ROUND(H87,-1)</f>
        <v>0</v>
      </c>
      <c r="J87" s="55">
        <f t="shared" si="49"/>
        <v>0</v>
      </c>
      <c r="K87" s="23"/>
    </row>
    <row r="88" spans="1:11" ht="21.95" customHeight="1">
      <c r="A88" s="22">
        <v>3</v>
      </c>
      <c r="B88" s="16"/>
      <c r="C88" s="17"/>
      <c r="D88" s="17"/>
      <c r="E88" s="50">
        <v>0</v>
      </c>
      <c r="F88" s="51">
        <v>0</v>
      </c>
      <c r="G88" s="52" t="str">
        <f t="shared" si="47"/>
        <v>0</v>
      </c>
      <c r="H88" s="53">
        <f t="shared" si="48"/>
        <v>0</v>
      </c>
      <c r="I88" s="54">
        <f t="shared" si="50"/>
        <v>0</v>
      </c>
      <c r="J88" s="55">
        <f t="shared" si="49"/>
        <v>0</v>
      </c>
      <c r="K88" s="18"/>
    </row>
    <row r="89" spans="1:11" ht="21.95" customHeight="1">
      <c r="A89" s="22">
        <v>4</v>
      </c>
      <c r="B89" s="16"/>
      <c r="C89" s="17"/>
      <c r="D89" s="24"/>
      <c r="E89" s="50">
        <v>0</v>
      </c>
      <c r="F89" s="51">
        <v>0</v>
      </c>
      <c r="G89" s="52" t="str">
        <f t="shared" si="47"/>
        <v>0</v>
      </c>
      <c r="H89" s="53">
        <f t="shared" si="48"/>
        <v>0</v>
      </c>
      <c r="I89" s="54">
        <f t="shared" si="50"/>
        <v>0</v>
      </c>
      <c r="J89" s="55">
        <f t="shared" si="49"/>
        <v>0</v>
      </c>
      <c r="K89" s="25"/>
    </row>
    <row r="90" spans="1:11" ht="21.95" customHeight="1">
      <c r="A90" s="36">
        <v>5</v>
      </c>
      <c r="B90" s="16"/>
      <c r="C90" s="17"/>
      <c r="D90" s="17"/>
      <c r="E90" s="76">
        <v>0</v>
      </c>
      <c r="F90" s="77">
        <v>0</v>
      </c>
      <c r="G90" s="78" t="str">
        <f t="shared" si="47"/>
        <v>0</v>
      </c>
      <c r="H90" s="79">
        <f t="shared" si="48"/>
        <v>0</v>
      </c>
      <c r="I90" s="80">
        <f t="shared" si="50"/>
        <v>0</v>
      </c>
      <c r="J90" s="81">
        <f t="shared" si="49"/>
        <v>0</v>
      </c>
      <c r="K90" s="18"/>
    </row>
    <row r="91" spans="1:11" ht="21.95" customHeight="1">
      <c r="A91" s="22">
        <v>6</v>
      </c>
      <c r="B91" s="16"/>
      <c r="C91" s="17"/>
      <c r="D91" s="17"/>
      <c r="E91" s="76">
        <v>0</v>
      </c>
      <c r="F91" s="77">
        <v>0</v>
      </c>
      <c r="G91" s="78" t="str">
        <f t="shared" si="47"/>
        <v>0</v>
      </c>
      <c r="H91" s="79">
        <f t="shared" si="48"/>
        <v>0</v>
      </c>
      <c r="I91" s="80">
        <f t="shared" si="50"/>
        <v>0</v>
      </c>
      <c r="J91" s="81">
        <f t="shared" si="49"/>
        <v>0</v>
      </c>
      <c r="K91" s="18"/>
    </row>
    <row r="92" spans="1:11" ht="21.95" customHeight="1">
      <c r="A92" s="36">
        <v>7</v>
      </c>
      <c r="B92" s="16"/>
      <c r="C92" s="17"/>
      <c r="D92" s="17"/>
      <c r="E92" s="76">
        <v>0</v>
      </c>
      <c r="F92" s="77">
        <v>0</v>
      </c>
      <c r="G92" s="78" t="str">
        <f t="shared" si="47"/>
        <v>0</v>
      </c>
      <c r="H92" s="79">
        <f t="shared" si="48"/>
        <v>0</v>
      </c>
      <c r="I92" s="80">
        <f t="shared" si="50"/>
        <v>0</v>
      </c>
      <c r="J92" s="81">
        <f t="shared" si="49"/>
        <v>0</v>
      </c>
      <c r="K92" s="18"/>
    </row>
    <row r="93" spans="1:11" ht="21.95" customHeight="1">
      <c r="A93" s="22">
        <v>8</v>
      </c>
      <c r="B93" s="16"/>
      <c r="C93" s="17"/>
      <c r="D93" s="17"/>
      <c r="E93" s="76">
        <v>0</v>
      </c>
      <c r="F93" s="77">
        <v>0</v>
      </c>
      <c r="G93" s="78" t="str">
        <f t="shared" si="47"/>
        <v>0</v>
      </c>
      <c r="H93" s="79">
        <f t="shared" si="48"/>
        <v>0</v>
      </c>
      <c r="I93" s="80">
        <f t="shared" si="50"/>
        <v>0</v>
      </c>
      <c r="J93" s="81">
        <f t="shared" si="49"/>
        <v>0</v>
      </c>
      <c r="K93" s="18"/>
    </row>
    <row r="94" spans="1:11" ht="21.95" customHeight="1">
      <c r="A94" s="36">
        <v>9</v>
      </c>
      <c r="B94" s="16"/>
      <c r="C94" s="17"/>
      <c r="D94" s="17"/>
      <c r="E94" s="76">
        <v>0</v>
      </c>
      <c r="F94" s="77">
        <v>0</v>
      </c>
      <c r="G94" s="78" t="str">
        <f t="shared" si="47"/>
        <v>0</v>
      </c>
      <c r="H94" s="79">
        <f t="shared" si="48"/>
        <v>0</v>
      </c>
      <c r="I94" s="80">
        <f t="shared" si="50"/>
        <v>0</v>
      </c>
      <c r="J94" s="81">
        <f t="shared" si="49"/>
        <v>0</v>
      </c>
      <c r="K94" s="18"/>
    </row>
    <row r="95" spans="1:11" ht="21.95" customHeight="1">
      <c r="A95" s="22">
        <v>10</v>
      </c>
      <c r="B95" s="82"/>
      <c r="C95" s="83"/>
      <c r="D95" s="83"/>
      <c r="E95" s="76">
        <v>0</v>
      </c>
      <c r="F95" s="77">
        <v>0</v>
      </c>
      <c r="G95" s="78" t="str">
        <f t="shared" si="47"/>
        <v>0</v>
      </c>
      <c r="H95" s="79">
        <f t="shared" si="48"/>
        <v>0</v>
      </c>
      <c r="I95" s="80">
        <f t="shared" si="50"/>
        <v>0</v>
      </c>
      <c r="J95" s="81">
        <f t="shared" si="49"/>
        <v>0</v>
      </c>
      <c r="K95" s="84"/>
    </row>
    <row r="96" spans="1:11" ht="21.95" customHeight="1">
      <c r="A96" s="40" t="s">
        <v>24</v>
      </c>
      <c r="B96" s="40"/>
      <c r="C96" s="40"/>
      <c r="D96" s="41"/>
      <c r="E96" s="42">
        <f>SUM(E97:E106)</f>
        <v>0</v>
      </c>
      <c r="F96" s="42">
        <f t="shared" ref="F96" si="51">SUM(F97:F106)</f>
        <v>0</v>
      </c>
      <c r="G96" s="42">
        <f t="shared" ref="G96" si="52">SUM(G97:G106)</f>
        <v>0</v>
      </c>
      <c r="H96" s="42">
        <f t="shared" ref="H96" si="53">SUM(H97:H106)</f>
        <v>0</v>
      </c>
      <c r="I96" s="42">
        <f t="shared" ref="I96" si="54">SUM(I97:I106)</f>
        <v>0</v>
      </c>
      <c r="J96" s="42">
        <f t="shared" ref="J96" si="55">SUM(J97:J106)</f>
        <v>0</v>
      </c>
      <c r="K96" s="108" t="s">
        <v>41</v>
      </c>
    </row>
    <row r="97" spans="1:11" ht="21.95" customHeight="1">
      <c r="A97" s="37">
        <v>1</v>
      </c>
      <c r="B97" s="38"/>
      <c r="C97" s="20"/>
      <c r="D97" s="20"/>
      <c r="E97" s="50">
        <v>0</v>
      </c>
      <c r="F97" s="51">
        <v>0</v>
      </c>
      <c r="G97" s="52" t="str">
        <f t="shared" ref="G97:G106" si="56">IF(F97&gt;89.99,"4.00",IF(F97&gt;86.65,"3.75",IF(F97&gt;83.32,"3.50",IF(F97&gt;79.99,"3.25",IF(F97&gt;76.65,"3.0",IF(F97&gt;73.32,"2.75",IF(F97&gt;69.99,"2.50",IF(F97&gt;66.65,"2.25",IF(F97&gt;59.99,"2.00","0")))))))))</f>
        <v>0</v>
      </c>
      <c r="H97" s="53">
        <f t="shared" ref="H97:H106" si="57">E97*G97/100</f>
        <v>0</v>
      </c>
      <c r="I97" s="54">
        <f>ROUND(H97,-1)</f>
        <v>0</v>
      </c>
      <c r="J97" s="55">
        <f t="shared" ref="J97:J106" si="58">E97+I97</f>
        <v>0</v>
      </c>
      <c r="K97" s="21"/>
    </row>
    <row r="98" spans="1:11" ht="21.95" customHeight="1">
      <c r="A98" s="22">
        <v>2</v>
      </c>
      <c r="B98" s="16"/>
      <c r="C98" s="17"/>
      <c r="D98" s="17"/>
      <c r="E98" s="50">
        <v>0</v>
      </c>
      <c r="F98" s="51">
        <v>0</v>
      </c>
      <c r="G98" s="52" t="str">
        <f t="shared" si="56"/>
        <v>0</v>
      </c>
      <c r="H98" s="53">
        <f t="shared" si="57"/>
        <v>0</v>
      </c>
      <c r="I98" s="54">
        <f t="shared" ref="I98:I106" si="59">ROUND(H98,-1)</f>
        <v>0</v>
      </c>
      <c r="J98" s="55">
        <f t="shared" si="58"/>
        <v>0</v>
      </c>
      <c r="K98" s="23"/>
    </row>
    <row r="99" spans="1:11" ht="21.95" customHeight="1">
      <c r="A99" s="22">
        <v>3</v>
      </c>
      <c r="B99" s="16"/>
      <c r="C99" s="17"/>
      <c r="D99" s="17"/>
      <c r="E99" s="50">
        <v>0</v>
      </c>
      <c r="F99" s="51">
        <v>0</v>
      </c>
      <c r="G99" s="52" t="str">
        <f t="shared" si="56"/>
        <v>0</v>
      </c>
      <c r="H99" s="53">
        <f t="shared" si="57"/>
        <v>0</v>
      </c>
      <c r="I99" s="54">
        <f t="shared" si="59"/>
        <v>0</v>
      </c>
      <c r="J99" s="55">
        <f t="shared" si="58"/>
        <v>0</v>
      </c>
      <c r="K99" s="18"/>
    </row>
    <row r="100" spans="1:11" ht="21.95" customHeight="1">
      <c r="A100" s="22">
        <v>4</v>
      </c>
      <c r="B100" s="16"/>
      <c r="C100" s="17"/>
      <c r="D100" s="24"/>
      <c r="E100" s="50">
        <v>0</v>
      </c>
      <c r="F100" s="51">
        <v>0</v>
      </c>
      <c r="G100" s="52" t="str">
        <f t="shared" si="56"/>
        <v>0</v>
      </c>
      <c r="H100" s="53">
        <f t="shared" si="57"/>
        <v>0</v>
      </c>
      <c r="I100" s="54">
        <f t="shared" si="59"/>
        <v>0</v>
      </c>
      <c r="J100" s="55">
        <f t="shared" si="58"/>
        <v>0</v>
      </c>
      <c r="K100" s="25"/>
    </row>
    <row r="101" spans="1:11" ht="21.95" customHeight="1">
      <c r="A101" s="36">
        <v>5</v>
      </c>
      <c r="B101" s="16"/>
      <c r="C101" s="17"/>
      <c r="D101" s="17"/>
      <c r="E101" s="76">
        <v>0</v>
      </c>
      <c r="F101" s="77">
        <v>0</v>
      </c>
      <c r="G101" s="78" t="str">
        <f t="shared" si="56"/>
        <v>0</v>
      </c>
      <c r="H101" s="79">
        <f t="shared" si="57"/>
        <v>0</v>
      </c>
      <c r="I101" s="80">
        <f t="shared" si="59"/>
        <v>0</v>
      </c>
      <c r="J101" s="81">
        <f t="shared" si="58"/>
        <v>0</v>
      </c>
      <c r="K101" s="18"/>
    </row>
    <row r="102" spans="1:11" ht="21.95" customHeight="1">
      <c r="A102" s="22">
        <v>6</v>
      </c>
      <c r="B102" s="16"/>
      <c r="C102" s="17"/>
      <c r="D102" s="17"/>
      <c r="E102" s="76">
        <v>0</v>
      </c>
      <c r="F102" s="77">
        <v>0</v>
      </c>
      <c r="G102" s="78" t="str">
        <f t="shared" si="56"/>
        <v>0</v>
      </c>
      <c r="H102" s="79">
        <f t="shared" si="57"/>
        <v>0</v>
      </c>
      <c r="I102" s="80">
        <f t="shared" si="59"/>
        <v>0</v>
      </c>
      <c r="J102" s="81">
        <f t="shared" si="58"/>
        <v>0</v>
      </c>
      <c r="K102" s="18"/>
    </row>
    <row r="103" spans="1:11" ht="21.95" customHeight="1">
      <c r="A103" s="36">
        <v>7</v>
      </c>
      <c r="B103" s="16"/>
      <c r="C103" s="17"/>
      <c r="D103" s="17"/>
      <c r="E103" s="76">
        <v>0</v>
      </c>
      <c r="F103" s="77">
        <v>0</v>
      </c>
      <c r="G103" s="78" t="str">
        <f t="shared" si="56"/>
        <v>0</v>
      </c>
      <c r="H103" s="79">
        <f t="shared" si="57"/>
        <v>0</v>
      </c>
      <c r="I103" s="80">
        <f t="shared" si="59"/>
        <v>0</v>
      </c>
      <c r="J103" s="81">
        <f t="shared" si="58"/>
        <v>0</v>
      </c>
      <c r="K103" s="18"/>
    </row>
    <row r="104" spans="1:11" ht="21.95" customHeight="1">
      <c r="A104" s="22">
        <v>8</v>
      </c>
      <c r="B104" s="16"/>
      <c r="C104" s="17"/>
      <c r="D104" s="17"/>
      <c r="E104" s="76">
        <v>0</v>
      </c>
      <c r="F104" s="77">
        <v>0</v>
      </c>
      <c r="G104" s="78" t="str">
        <f t="shared" si="56"/>
        <v>0</v>
      </c>
      <c r="H104" s="79">
        <f t="shared" si="57"/>
        <v>0</v>
      </c>
      <c r="I104" s="80">
        <f t="shared" si="59"/>
        <v>0</v>
      </c>
      <c r="J104" s="81">
        <f t="shared" si="58"/>
        <v>0</v>
      </c>
      <c r="K104" s="18"/>
    </row>
    <row r="105" spans="1:11" ht="21.95" customHeight="1">
      <c r="A105" s="36">
        <v>9</v>
      </c>
      <c r="B105" s="16"/>
      <c r="C105" s="17"/>
      <c r="D105" s="17"/>
      <c r="E105" s="76">
        <v>0</v>
      </c>
      <c r="F105" s="77">
        <v>0</v>
      </c>
      <c r="G105" s="78" t="str">
        <f t="shared" si="56"/>
        <v>0</v>
      </c>
      <c r="H105" s="79">
        <f t="shared" si="57"/>
        <v>0</v>
      </c>
      <c r="I105" s="80">
        <f t="shared" si="59"/>
        <v>0</v>
      </c>
      <c r="J105" s="81">
        <f t="shared" si="58"/>
        <v>0</v>
      </c>
      <c r="K105" s="18"/>
    </row>
    <row r="106" spans="1:11" ht="21.95" customHeight="1">
      <c r="A106" s="22">
        <v>10</v>
      </c>
      <c r="B106" s="82"/>
      <c r="C106" s="83"/>
      <c r="D106" s="83"/>
      <c r="E106" s="76">
        <v>0</v>
      </c>
      <c r="F106" s="77">
        <v>0</v>
      </c>
      <c r="G106" s="78" t="str">
        <f t="shared" si="56"/>
        <v>0</v>
      </c>
      <c r="H106" s="79">
        <f t="shared" si="57"/>
        <v>0</v>
      </c>
      <c r="I106" s="80">
        <f t="shared" si="59"/>
        <v>0</v>
      </c>
      <c r="J106" s="81">
        <f t="shared" si="58"/>
        <v>0</v>
      </c>
      <c r="K106" s="84"/>
    </row>
    <row r="107" spans="1:11" ht="21.95" customHeight="1">
      <c r="A107" s="111" t="s">
        <v>10</v>
      </c>
      <c r="B107" s="111"/>
      <c r="C107" s="111"/>
      <c r="D107" s="41"/>
      <c r="E107" s="42">
        <f t="shared" ref="E107:J107" si="60">SUM(E108:E112)</f>
        <v>0</v>
      </c>
      <c r="F107" s="42">
        <f t="shared" si="60"/>
        <v>0</v>
      </c>
      <c r="G107" s="42">
        <f t="shared" si="60"/>
        <v>0</v>
      </c>
      <c r="H107" s="42">
        <f t="shared" si="60"/>
        <v>0</v>
      </c>
      <c r="I107" s="42">
        <f t="shared" si="60"/>
        <v>0</v>
      </c>
      <c r="J107" s="42">
        <f t="shared" si="60"/>
        <v>0</v>
      </c>
      <c r="K107" s="42" t="s">
        <v>15</v>
      </c>
    </row>
    <row r="108" spans="1:11" ht="21.95" customHeight="1">
      <c r="A108" s="37">
        <v>1</v>
      </c>
      <c r="B108" s="38"/>
      <c r="C108" s="39" t="s">
        <v>13</v>
      </c>
      <c r="D108" s="20"/>
      <c r="E108" s="50">
        <v>0</v>
      </c>
      <c r="F108" s="51">
        <v>0</v>
      </c>
      <c r="G108" s="52" t="str">
        <f t="shared" ref="G108" si="61">IF(F108&gt;89.99,"4.00",IF(F108&gt;86.65,"3.75",IF(F108&gt;83.32,"3.50",IF(F108&gt;79.99,"3.25",IF(F108&gt;76.65,"3.0",IF(F108&gt;73.32,"2.75",IF(F108&gt;69.99,"2.50",IF(F108&gt;66.65,"2.25",IF(F108&gt;59.99,"2.00","0")))))))))</f>
        <v>0</v>
      </c>
      <c r="H108" s="53">
        <f>E108*G108/100</f>
        <v>0</v>
      </c>
      <c r="I108" s="54">
        <f>ROUND(H108,-1)</f>
        <v>0</v>
      </c>
      <c r="J108" s="55">
        <f>E108+I108</f>
        <v>0</v>
      </c>
      <c r="K108" s="21"/>
    </row>
    <row r="109" spans="1:11" ht="21.95" customHeight="1">
      <c r="A109" s="22">
        <v>2</v>
      </c>
      <c r="B109" s="16"/>
      <c r="C109" s="34" t="s">
        <v>34</v>
      </c>
      <c r="D109" s="17"/>
      <c r="E109" s="50">
        <v>0</v>
      </c>
      <c r="F109" s="51">
        <v>0</v>
      </c>
      <c r="G109" s="52" t="str">
        <f t="shared" ref="G109:G112" si="62">IF(F109&gt;89.99,"4.00",IF(F109&gt;86.65,"3.75",IF(F109&gt;83.32,"3.50",IF(F109&gt;79.99,"3.25",IF(F109&gt;76.65,"3.0",IF(F109&gt;73.32,"2.75",IF(F109&gt;69.99,"2.50",IF(F109&gt;66.65,"2.25",IF(F109&gt;59.99,"2.00","0")))))))))</f>
        <v>0</v>
      </c>
      <c r="H109" s="53">
        <f>E109*G109/100</f>
        <v>0</v>
      </c>
      <c r="I109" s="54">
        <f t="shared" ref="I109:I112" si="63">ROUND(H109,-1)</f>
        <v>0</v>
      </c>
      <c r="J109" s="55">
        <f>E109+I109</f>
        <v>0</v>
      </c>
      <c r="K109" s="18"/>
    </row>
    <row r="110" spans="1:11" ht="21.95" customHeight="1">
      <c r="A110" s="22">
        <v>3</v>
      </c>
      <c r="B110" s="16"/>
      <c r="C110" s="34" t="s">
        <v>35</v>
      </c>
      <c r="D110" s="17"/>
      <c r="E110" s="50">
        <v>0</v>
      </c>
      <c r="F110" s="51">
        <v>0</v>
      </c>
      <c r="G110" s="52" t="str">
        <f t="shared" si="62"/>
        <v>0</v>
      </c>
      <c r="H110" s="53">
        <f>E110*G110/100</f>
        <v>0</v>
      </c>
      <c r="I110" s="54">
        <f t="shared" si="63"/>
        <v>0</v>
      </c>
      <c r="J110" s="55">
        <f>E110+I110</f>
        <v>0</v>
      </c>
      <c r="K110" s="18"/>
    </row>
    <row r="111" spans="1:11" ht="21.95" customHeight="1">
      <c r="A111" s="22">
        <v>4</v>
      </c>
      <c r="B111" s="16"/>
      <c r="C111" s="34" t="s">
        <v>36</v>
      </c>
      <c r="D111" s="17"/>
      <c r="E111" s="50">
        <v>0</v>
      </c>
      <c r="F111" s="51">
        <v>0</v>
      </c>
      <c r="G111" s="52" t="str">
        <f t="shared" si="62"/>
        <v>0</v>
      </c>
      <c r="H111" s="53">
        <f>E111*G111/100</f>
        <v>0</v>
      </c>
      <c r="I111" s="54">
        <f t="shared" si="63"/>
        <v>0</v>
      </c>
      <c r="J111" s="55">
        <f>E111+I111</f>
        <v>0</v>
      </c>
      <c r="K111" s="18"/>
    </row>
    <row r="112" spans="1:11" ht="21.95" customHeight="1">
      <c r="A112" s="22">
        <v>5</v>
      </c>
      <c r="B112" s="35"/>
      <c r="C112" s="34" t="s">
        <v>37</v>
      </c>
      <c r="D112" s="17"/>
      <c r="E112" s="50">
        <v>0</v>
      </c>
      <c r="F112" s="51">
        <v>0</v>
      </c>
      <c r="G112" s="52" t="str">
        <f t="shared" si="62"/>
        <v>0</v>
      </c>
      <c r="H112" s="53">
        <f>E112*G112/100</f>
        <v>0</v>
      </c>
      <c r="I112" s="54">
        <f t="shared" si="63"/>
        <v>0</v>
      </c>
      <c r="J112" s="55">
        <f>E112+I112</f>
        <v>0</v>
      </c>
      <c r="K112" s="18"/>
    </row>
    <row r="113" spans="1:11" ht="21" customHeight="1">
      <c r="A113" s="8"/>
      <c r="B113" s="27"/>
      <c r="C113" s="29"/>
      <c r="D113" s="29"/>
      <c r="E113" s="30"/>
      <c r="F113" s="31"/>
      <c r="G113" s="31"/>
      <c r="H113" s="14"/>
      <c r="I113" s="28"/>
      <c r="J113" s="14"/>
      <c r="K113" s="26"/>
    </row>
    <row r="114" spans="1:11" ht="21" customHeight="1">
      <c r="A114" s="8"/>
      <c r="B114" s="27"/>
      <c r="C114" s="29"/>
      <c r="D114" s="29"/>
      <c r="E114" s="30"/>
      <c r="F114" s="31"/>
      <c r="G114" s="31"/>
      <c r="H114" s="14"/>
      <c r="I114" s="28"/>
      <c r="J114" s="14"/>
      <c r="K114" s="26"/>
    </row>
    <row r="115" spans="1:11" ht="21" customHeight="1"/>
    <row r="116" spans="1:11" ht="21" customHeight="1"/>
    <row r="117" spans="1:11" ht="21" customHeight="1"/>
    <row r="118" spans="1:11" ht="21" customHeight="1"/>
    <row r="119" spans="1:11" ht="21" customHeight="1"/>
    <row r="120" spans="1:11" ht="21" customHeight="1"/>
    <row r="131" spans="2:3">
      <c r="B131" s="1" t="s">
        <v>6</v>
      </c>
      <c r="C131" s="1" t="s">
        <v>45</v>
      </c>
    </row>
  </sheetData>
  <mergeCells count="13">
    <mergeCell ref="A1:K1"/>
    <mergeCell ref="A2:K2"/>
    <mergeCell ref="A3:K3"/>
    <mergeCell ref="A4:K4"/>
    <mergeCell ref="D5:D6"/>
    <mergeCell ref="A23:C23"/>
    <mergeCell ref="A107:C107"/>
    <mergeCell ref="A5:A6"/>
    <mergeCell ref="B5:B6"/>
    <mergeCell ref="C5:C6"/>
    <mergeCell ref="A7:D7"/>
    <mergeCell ref="A8:D8"/>
    <mergeCell ref="A9:D9"/>
  </mergeCells>
  <pageMargins left="0.511811023622047" right="0.31496062992126" top="0.74803149606299202" bottom="0.498031496000000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วิทยาลัยสงฆ์</vt:lpstr>
      <vt:lpstr>วิทยาลัยสงฆ์!Print_Titles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DELL</cp:lastModifiedBy>
  <cp:lastPrinted>2024-07-24T08:11:40Z</cp:lastPrinted>
  <dcterms:created xsi:type="dcterms:W3CDTF">2018-07-16T03:14:50Z</dcterms:created>
  <dcterms:modified xsi:type="dcterms:W3CDTF">2024-07-24T08:11:50Z</dcterms:modified>
</cp:coreProperties>
</file>